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840" windowHeight="124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25" i="1"/>
  <c r="J21"/>
  <c r="J17"/>
  <c r="J12"/>
  <c r="J8"/>
  <c r="J4"/>
  <c r="J3"/>
  <c r="I4"/>
  <c r="I5"/>
  <c r="I6"/>
  <c r="I7"/>
  <c r="I8"/>
  <c r="I9"/>
  <c r="I10"/>
  <c r="I11"/>
  <c r="I12"/>
  <c r="I13"/>
  <c r="I14"/>
  <c r="I15"/>
  <c r="I16"/>
  <c r="I17"/>
  <c r="I18"/>
  <c r="I19"/>
  <c r="I20"/>
  <c r="I21"/>
  <c r="I22"/>
  <c r="I23"/>
  <c r="I24"/>
  <c r="I25"/>
  <c r="I26"/>
  <c r="I27"/>
  <c r="G4"/>
  <c r="G5"/>
  <c r="J5" s="1"/>
  <c r="G6"/>
  <c r="J6" s="1"/>
  <c r="G7"/>
  <c r="J7" s="1"/>
  <c r="G8"/>
  <c r="G9"/>
  <c r="J9" s="1"/>
  <c r="G10"/>
  <c r="J10" s="1"/>
  <c r="G11"/>
  <c r="J11" s="1"/>
  <c r="G12"/>
  <c r="G13"/>
  <c r="J13" s="1"/>
  <c r="G14"/>
  <c r="J14" s="1"/>
  <c r="G15"/>
  <c r="J15" s="1"/>
  <c r="G16"/>
  <c r="J16" s="1"/>
  <c r="G17"/>
  <c r="G18"/>
  <c r="J18" s="1"/>
  <c r="G19"/>
  <c r="J19" s="1"/>
  <c r="G20"/>
  <c r="J20" s="1"/>
  <c r="G21"/>
  <c r="G22"/>
  <c r="J22" s="1"/>
  <c r="G23"/>
  <c r="J23" s="1"/>
  <c r="G24"/>
  <c r="J24" s="1"/>
  <c r="G25"/>
  <c r="G26"/>
  <c r="J26" s="1"/>
  <c r="G27"/>
  <c r="J27" s="1"/>
  <c r="I3"/>
  <c r="G3"/>
</calcChain>
</file>

<file path=xl/sharedStrings.xml><?xml version="1.0" encoding="utf-8"?>
<sst xmlns="http://schemas.openxmlformats.org/spreadsheetml/2006/main" count="84" uniqueCount="23">
  <si>
    <t>序号</t>
  </si>
  <si>
    <t>姓名</t>
  </si>
  <si>
    <t>面试成绩</t>
  </si>
  <si>
    <t>是否入围体检</t>
  </si>
  <si>
    <t>入围体检</t>
  </si>
  <si>
    <t>岗位类别</t>
  </si>
  <si>
    <t>报考单位</t>
  </si>
  <si>
    <t>抽签号</t>
  </si>
  <si>
    <t>量化测评得分</t>
  </si>
  <si>
    <t>综合成绩</t>
  </si>
  <si>
    <t>排名</t>
  </si>
  <si>
    <t>基层公共就业创业服务岗位</t>
  </si>
  <si>
    <t>朱曼菲</t>
  </si>
  <si>
    <t>陈懿</t>
  </si>
  <si>
    <t>陈锐祺</t>
  </si>
  <si>
    <t>徐梓良</t>
  </si>
  <si>
    <t>胡志恒</t>
  </si>
  <si>
    <t>吴璟深</t>
  </si>
  <si>
    <t>缺考</t>
  </si>
  <si>
    <t>韶关市浈江区人力资源和社会保障局</t>
    <phoneticPr fontId="24" type="noConversion"/>
  </si>
  <si>
    <t xml:space="preserve"> 韶关市浈江区2020年度吸纳高校毕业生公开招聘基层公共就业创业服务岗位人员考试成绩汇总表</t>
    <phoneticPr fontId="24" type="noConversion"/>
  </si>
  <si>
    <t>60%</t>
    <phoneticPr fontId="24" type="noConversion"/>
  </si>
  <si>
    <t>40%</t>
    <phoneticPr fontId="24" type="noConversion"/>
  </si>
</sst>
</file>

<file path=xl/styles.xml><?xml version="1.0" encoding="utf-8"?>
<styleSheet xmlns="http://schemas.openxmlformats.org/spreadsheetml/2006/main">
  <numFmts count="2">
    <numFmt numFmtId="176" formatCode="0.00_ "/>
    <numFmt numFmtId="177" formatCode="0.000_ "/>
  </numFmts>
  <fonts count="42">
    <font>
      <sz val="11"/>
      <color theme="1"/>
      <name val="宋体"/>
      <charset val="134"/>
      <scheme val="minor"/>
    </font>
    <font>
      <sz val="12"/>
      <name val="宋体"/>
      <charset val="134"/>
    </font>
    <font>
      <b/>
      <sz val="16"/>
      <color indexed="8"/>
      <name val="华文中宋"/>
      <charset val="134"/>
    </font>
    <font>
      <b/>
      <sz val="12"/>
      <color indexed="8"/>
      <name val="宋体"/>
      <family val="3"/>
      <charset val="134"/>
    </font>
    <font>
      <sz val="12"/>
      <color indexed="8"/>
      <name val="宋体"/>
      <family val="3"/>
      <charset val="134"/>
    </font>
    <font>
      <sz val="11"/>
      <color theme="1"/>
      <name val="宋体"/>
      <family val="3"/>
      <charset val="134"/>
      <scheme val="minor"/>
    </font>
    <font>
      <sz val="11"/>
      <color theme="0"/>
      <name val="宋体"/>
      <family val="3"/>
      <charset val="134"/>
      <scheme val="minor"/>
    </font>
    <font>
      <sz val="11"/>
      <color rgb="FF3F3F76"/>
      <name val="宋体"/>
      <family val="3"/>
      <charset val="134"/>
      <scheme val="minor"/>
    </font>
    <font>
      <sz val="11"/>
      <color rgb="FF9C0006"/>
      <name val="宋体"/>
      <family val="3"/>
      <charset val="134"/>
      <scheme val="minor"/>
    </font>
    <font>
      <sz val="11"/>
      <color rgb="FFFA7D00"/>
      <name val="宋体"/>
      <family val="3"/>
      <charset val="134"/>
      <scheme val="minor"/>
    </font>
    <font>
      <sz val="11"/>
      <color rgb="FF9C6500"/>
      <name val="宋体"/>
      <family val="3"/>
      <charset val="134"/>
      <scheme val="minor"/>
    </font>
    <font>
      <sz val="11"/>
      <color rgb="FF006100"/>
      <name val="宋体"/>
      <family val="3"/>
      <charset val="134"/>
      <scheme val="minor"/>
    </font>
    <font>
      <b/>
      <sz val="15"/>
      <color theme="3"/>
      <name val="宋体"/>
      <family val="3"/>
      <charset val="134"/>
      <scheme val="minor"/>
    </font>
    <font>
      <b/>
      <sz val="11"/>
      <color rgb="FFFA7D00"/>
      <name val="宋体"/>
      <family val="3"/>
      <charset val="134"/>
      <scheme val="minor"/>
    </font>
    <font>
      <b/>
      <sz val="11"/>
      <color rgb="FF3F3F3F"/>
      <name val="宋体"/>
      <family val="3"/>
      <charset val="134"/>
      <scheme val="minor"/>
    </font>
    <font>
      <b/>
      <sz val="13"/>
      <color theme="3"/>
      <name val="宋体"/>
      <family val="3"/>
      <charset val="134"/>
      <scheme val="minor"/>
    </font>
    <font>
      <b/>
      <sz val="11"/>
      <color theme="3"/>
      <name val="宋体"/>
      <family val="3"/>
      <charset val="134"/>
      <scheme val="minor"/>
    </font>
    <font>
      <sz val="11"/>
      <color rgb="FFFF0000"/>
      <name val="宋体"/>
      <family val="3"/>
      <charset val="134"/>
      <scheme val="minor"/>
    </font>
    <font>
      <i/>
      <sz val="11"/>
      <color rgb="FF7F7F7F"/>
      <name val="宋体"/>
      <family val="3"/>
      <charset val="134"/>
      <scheme val="minor"/>
    </font>
    <font>
      <b/>
      <sz val="11"/>
      <color theme="1"/>
      <name val="宋体"/>
      <family val="3"/>
      <charset val="134"/>
      <scheme val="minor"/>
    </font>
    <font>
      <sz val="11"/>
      <color indexed="8"/>
      <name val="宋体"/>
      <family val="3"/>
      <charset val="134"/>
    </font>
    <font>
      <b/>
      <sz val="11"/>
      <color indexed="8"/>
      <name val="宋体"/>
      <family val="3"/>
      <charset val="134"/>
    </font>
    <font>
      <b/>
      <sz val="18"/>
      <color theme="3"/>
      <name val="宋体"/>
      <family val="3"/>
      <charset val="134"/>
      <scheme val="major"/>
    </font>
    <font>
      <b/>
      <sz val="11"/>
      <color theme="0"/>
      <name val="宋体"/>
      <family val="3"/>
      <charset val="134"/>
      <scheme val="minor"/>
    </font>
    <font>
      <sz val="9"/>
      <name val="宋体"/>
      <family val="3"/>
      <charset val="134"/>
      <scheme val="minor"/>
    </font>
    <font>
      <sz val="12"/>
      <name val="宋体"/>
      <family val="3"/>
      <charset val="134"/>
    </font>
    <font>
      <sz val="11"/>
      <color indexed="9"/>
      <name val="宋体"/>
      <family val="3"/>
      <charset val="134"/>
    </font>
    <font>
      <b/>
      <sz val="18"/>
      <color indexed="54"/>
      <name val="宋体"/>
      <family val="3"/>
      <charset val="134"/>
    </font>
    <font>
      <b/>
      <sz val="15"/>
      <color indexed="54"/>
      <name val="宋体"/>
      <family val="3"/>
      <charset val="134"/>
    </font>
    <font>
      <b/>
      <sz val="13"/>
      <color indexed="54"/>
      <name val="宋体"/>
      <family val="3"/>
      <charset val="134"/>
    </font>
    <font>
      <b/>
      <sz val="11"/>
      <color indexed="54"/>
      <name val="宋体"/>
      <family val="3"/>
      <charset val="134"/>
    </font>
    <font>
      <sz val="11"/>
      <color indexed="20"/>
      <name val="宋体"/>
      <family val="3"/>
      <charset val="134"/>
    </font>
    <font>
      <sz val="11"/>
      <color indexed="17"/>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2"/>
      <name val="宋体"/>
      <family val="3"/>
      <charset val="134"/>
    </font>
  </fonts>
  <fills count="49">
    <fill>
      <patternFill patternType="none"/>
    </fill>
    <fill>
      <patternFill patternType="gray125"/>
    </fill>
    <fill>
      <patternFill patternType="solid">
        <fgColor indexed="4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
      <patternFill patternType="solid">
        <fgColor indexed="2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86">
    <xf numFmtId="0" fontId="0" fillId="0" borderId="0"/>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4" applyNumberFormat="0" applyFill="0" applyAlignment="0" applyProtection="0">
      <alignment vertical="center"/>
    </xf>
    <xf numFmtId="0" fontId="19" fillId="0" borderId="7" applyNumberFormat="0" applyFill="0" applyAlignment="0" applyProtection="0">
      <alignment vertical="center"/>
    </xf>
    <xf numFmtId="0" fontId="5" fillId="0" borderId="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22" fillId="0" borderId="0" applyNumberFormat="0" applyFill="0" applyBorder="0" applyAlignment="0" applyProtection="0">
      <alignment vertical="center"/>
    </xf>
    <xf numFmtId="0" fontId="12"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8" fillId="21" borderId="0" applyNumberFormat="0" applyBorder="0" applyAlignment="0" applyProtection="0">
      <alignment vertical="center"/>
    </xf>
    <xf numFmtId="0" fontId="11" fillId="22" borderId="0" applyNumberFormat="0" applyBorder="0" applyAlignment="0" applyProtection="0">
      <alignment vertical="center"/>
    </xf>
    <xf numFmtId="0" fontId="13" fillId="23" borderId="3" applyNumberFormat="0" applyAlignment="0" applyProtection="0">
      <alignment vertical="center"/>
    </xf>
    <xf numFmtId="0" fontId="23" fillId="24" borderId="8" applyNumberFormat="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10" fillId="31" borderId="0" applyNumberFormat="0" applyBorder="0" applyAlignment="0" applyProtection="0">
      <alignment vertical="center"/>
    </xf>
    <xf numFmtId="0" fontId="14" fillId="23" borderId="6" applyNumberFormat="0" applyAlignment="0" applyProtection="0">
      <alignment vertical="center"/>
    </xf>
    <xf numFmtId="0" fontId="7" fillId="32" borderId="3" applyNumberFormat="0" applyAlignment="0" applyProtection="0">
      <alignment vertical="center"/>
    </xf>
    <xf numFmtId="0" fontId="20" fillId="33" borderId="5" applyNumberFormat="0" applyFont="0" applyAlignment="0" applyProtection="0">
      <alignment vertical="center"/>
    </xf>
    <xf numFmtId="0" fontId="25" fillId="0" borderId="0">
      <alignment vertical="center"/>
    </xf>
    <xf numFmtId="0" fontId="20" fillId="34" borderId="0" applyNumberFormat="0" applyBorder="0" applyAlignment="0" applyProtection="0">
      <alignment vertical="center"/>
    </xf>
    <xf numFmtId="0" fontId="20" fillId="2" borderId="0" applyNumberFormat="0" applyBorder="0" applyAlignment="0" applyProtection="0">
      <alignment vertical="center"/>
    </xf>
    <xf numFmtId="0" fontId="20" fillId="35" borderId="0" applyNumberFormat="0" applyBorder="0" applyAlignment="0" applyProtection="0">
      <alignment vertical="center"/>
    </xf>
    <xf numFmtId="0" fontId="20" fillId="36" borderId="0" applyNumberFormat="0" applyBorder="0" applyAlignment="0" applyProtection="0">
      <alignment vertical="center"/>
    </xf>
    <xf numFmtId="0" fontId="20" fillId="37" borderId="0" applyNumberFormat="0" applyBorder="0" applyAlignment="0" applyProtection="0">
      <alignment vertical="center"/>
    </xf>
    <xf numFmtId="0" fontId="20" fillId="38" borderId="0" applyNumberFormat="0" applyBorder="0" applyAlignment="0" applyProtection="0">
      <alignment vertical="center"/>
    </xf>
    <xf numFmtId="0" fontId="20" fillId="39" borderId="0" applyNumberFormat="0" applyBorder="0" applyAlignment="0" applyProtection="0">
      <alignment vertical="center"/>
    </xf>
    <xf numFmtId="0" fontId="20" fillId="2" borderId="0" applyNumberFormat="0" applyBorder="0" applyAlignment="0" applyProtection="0">
      <alignment vertical="center"/>
    </xf>
    <xf numFmtId="0" fontId="20" fillId="40" borderId="0" applyNumberFormat="0" applyBorder="0" applyAlignment="0" applyProtection="0">
      <alignment vertical="center"/>
    </xf>
    <xf numFmtId="0" fontId="20" fillId="41" borderId="0" applyNumberFormat="0" applyBorder="0" applyAlignment="0" applyProtection="0">
      <alignment vertical="center"/>
    </xf>
    <xf numFmtId="0" fontId="20" fillId="39" borderId="0" applyNumberFormat="0" applyBorder="0" applyAlignment="0" applyProtection="0">
      <alignment vertical="center"/>
    </xf>
    <xf numFmtId="0" fontId="20" fillId="41" borderId="0" applyNumberFormat="0" applyBorder="0" applyAlignment="0" applyProtection="0">
      <alignment vertical="center"/>
    </xf>
    <xf numFmtId="0" fontId="26" fillId="39" borderId="0" applyNumberFormat="0" applyBorder="0" applyAlignment="0" applyProtection="0">
      <alignment vertical="center"/>
    </xf>
    <xf numFmtId="0" fontId="26" fillId="2"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2" borderId="0" applyNumberFormat="0" applyBorder="0" applyAlignment="0" applyProtection="0">
      <alignment vertical="center"/>
    </xf>
    <xf numFmtId="0" fontId="26" fillId="43"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12" applyNumberFormat="0" applyFill="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0" fillId="0" borderId="0" applyNumberFormat="0" applyFill="0" applyBorder="0" applyAlignment="0" applyProtection="0">
      <alignment vertical="center"/>
    </xf>
    <xf numFmtId="0" fontId="31" fillId="44" borderId="0" applyNumberFormat="0" applyBorder="0" applyAlignment="0" applyProtection="0">
      <alignment vertical="center"/>
    </xf>
    <xf numFmtId="0" fontId="32" fillId="38" borderId="0" applyNumberFormat="0" applyBorder="0" applyAlignment="0" applyProtection="0">
      <alignment vertical="center"/>
    </xf>
    <xf numFmtId="0" fontId="21" fillId="0" borderId="14" applyNumberFormat="0" applyFill="0" applyAlignment="0" applyProtection="0">
      <alignment vertical="center"/>
    </xf>
    <xf numFmtId="0" fontId="33" fillId="40" borderId="15" applyNumberFormat="0" applyAlignment="0" applyProtection="0">
      <alignment vertical="center"/>
    </xf>
    <xf numFmtId="0" fontId="34" fillId="45" borderId="16"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7" applyNumberFormat="0" applyFill="0" applyAlignment="0" applyProtection="0">
      <alignment vertical="center"/>
    </xf>
    <xf numFmtId="0" fontId="26" fillId="42" borderId="0" applyNumberFormat="0" applyBorder="0" applyAlignment="0" applyProtection="0">
      <alignment vertical="center"/>
    </xf>
    <xf numFmtId="0" fontId="26" fillId="46" borderId="0" applyNumberFormat="0" applyBorder="0" applyAlignment="0" applyProtection="0">
      <alignment vertical="center"/>
    </xf>
    <xf numFmtId="0" fontId="26" fillId="45" borderId="0" applyNumberFormat="0" applyBorder="0" applyAlignment="0" applyProtection="0">
      <alignment vertical="center"/>
    </xf>
    <xf numFmtId="0" fontId="26" fillId="47" borderId="0" applyNumberFormat="0" applyBorder="0" applyAlignment="0" applyProtection="0">
      <alignment vertical="center"/>
    </xf>
    <xf numFmtId="0" fontId="26" fillId="48" borderId="0" applyNumberFormat="0" applyBorder="0" applyAlignment="0" applyProtection="0">
      <alignment vertical="center"/>
    </xf>
    <xf numFmtId="0" fontId="26" fillId="43" borderId="0" applyNumberFormat="0" applyBorder="0" applyAlignment="0" applyProtection="0">
      <alignment vertical="center"/>
    </xf>
    <xf numFmtId="0" fontId="38" fillId="41" borderId="0" applyNumberFormat="0" applyBorder="0" applyAlignment="0" applyProtection="0">
      <alignment vertical="center"/>
    </xf>
    <xf numFmtId="0" fontId="39" fillId="40" borderId="18" applyNumberFormat="0" applyAlignment="0" applyProtection="0">
      <alignment vertical="center"/>
    </xf>
    <xf numFmtId="0" fontId="40" fillId="2" borderId="15" applyNumberFormat="0" applyAlignment="0" applyProtection="0">
      <alignment vertical="center"/>
    </xf>
    <xf numFmtId="0" fontId="20" fillId="36" borderId="19" applyNumberFormat="0" applyFont="0" applyAlignment="0" applyProtection="0">
      <alignment vertical="center"/>
    </xf>
    <xf numFmtId="0" fontId="20" fillId="0" borderId="0">
      <alignment vertical="center"/>
    </xf>
  </cellStyleXfs>
  <cellXfs count="18">
    <xf numFmtId="0" fontId="0" fillId="0" borderId="0" xfId="0"/>
    <xf numFmtId="0" fontId="1" fillId="0" borderId="0" xfId="0" applyFont="1" applyFill="1" applyBorder="1" applyAlignment="1"/>
    <xf numFmtId="177" fontId="1" fillId="0" borderId="0" xfId="0" applyNumberFormat="1" applyFont="1" applyFill="1" applyBorder="1" applyAlignment="1"/>
    <xf numFmtId="49" fontId="1" fillId="0" borderId="0" xfId="0" applyNumberFormat="1" applyFont="1" applyFill="1" applyBorder="1" applyAlignment="1"/>
    <xf numFmtId="49" fontId="3"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wrapText="1"/>
    </xf>
    <xf numFmtId="176" fontId="25" fillId="0" borderId="20" xfId="43" applyNumberFormat="1" applyFont="1" applyFill="1" applyBorder="1" applyAlignment="1">
      <alignment horizontal="center" vertical="center"/>
    </xf>
    <xf numFmtId="0" fontId="1" fillId="0" borderId="20" xfId="0" applyFont="1" applyFill="1" applyBorder="1" applyAlignment="1"/>
    <xf numFmtId="0" fontId="25" fillId="0" borderId="20" xfId="43" applyFont="1" applyFill="1" applyBorder="1" applyAlignment="1">
      <alignment horizontal="center" vertical="center"/>
    </xf>
    <xf numFmtId="176" fontId="20" fillId="0" borderId="20" xfId="85" applyNumberFormat="1" applyFill="1" applyBorder="1" applyAlignment="1">
      <alignment horizontal="center" vertical="center"/>
    </xf>
    <xf numFmtId="0" fontId="4" fillId="0" borderId="20" xfId="43" applyFont="1" applyFill="1" applyBorder="1" applyAlignment="1">
      <alignment horizontal="center" vertical="center" wrapText="1"/>
    </xf>
    <xf numFmtId="176" fontId="25" fillId="0" borderId="20" xfId="43" applyNumberFormat="1" applyFont="1" applyFill="1" applyBorder="1" applyAlignment="1">
      <alignment horizontal="center" vertical="center" wrapText="1"/>
    </xf>
    <xf numFmtId="0" fontId="25" fillId="0" borderId="20" xfId="43" applyFont="1" applyFill="1" applyBorder="1" applyAlignment="1">
      <alignment horizontal="center" vertical="center" wrapText="1"/>
    </xf>
    <xf numFmtId="0" fontId="41" fillId="0" borderId="20" xfId="43" applyFont="1" applyFill="1" applyBorder="1" applyAlignment="1">
      <alignment horizontal="center" vertical="center" wrapText="1"/>
    </xf>
    <xf numFmtId="176" fontId="41" fillId="0" borderId="20" xfId="43" applyNumberFormat="1" applyFont="1" applyFill="1" applyBorder="1" applyAlignment="1">
      <alignment horizontal="center" vertical="center" wrapText="1"/>
    </xf>
    <xf numFmtId="49" fontId="41" fillId="0" borderId="20" xfId="43"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86">
    <cellStyle name="20% - 强调文字颜色 1 2" xfId="7"/>
    <cellStyle name="20% - 强调文字颜色 1 3" xfId="44"/>
    <cellStyle name="20% - 强调文字颜色 2 2" xfId="8"/>
    <cellStyle name="20% - 强调文字颜色 2 3" xfId="45"/>
    <cellStyle name="20% - 强调文字颜色 3 2" xfId="9"/>
    <cellStyle name="20% - 强调文字颜色 3 3" xfId="46"/>
    <cellStyle name="20% - 强调文字颜色 4 2" xfId="10"/>
    <cellStyle name="20% - 强调文字颜色 4 3" xfId="47"/>
    <cellStyle name="20% - 强调文字颜色 5 2" xfId="11"/>
    <cellStyle name="20% - 强调文字颜色 5 3" xfId="48"/>
    <cellStyle name="20% - 强调文字颜色 6 2" xfId="12"/>
    <cellStyle name="20% - 强调文字颜色 6 3" xfId="49"/>
    <cellStyle name="40% - 强调文字颜色 1 2" xfId="13"/>
    <cellStyle name="40% - 强调文字颜色 1 3" xfId="50"/>
    <cellStyle name="40% - 强调文字颜色 2 2" xfId="14"/>
    <cellStyle name="40% - 强调文字颜色 2 3" xfId="51"/>
    <cellStyle name="40% - 强调文字颜色 3 2" xfId="15"/>
    <cellStyle name="40% - 强调文字颜色 3 3" xfId="52"/>
    <cellStyle name="40% - 强调文字颜色 4 2" xfId="16"/>
    <cellStyle name="40% - 强调文字颜色 4 3" xfId="53"/>
    <cellStyle name="40% - 强调文字颜色 5 2" xfId="17"/>
    <cellStyle name="40% - 强调文字颜色 5 3" xfId="54"/>
    <cellStyle name="40% - 强调文字颜色 6 2" xfId="18"/>
    <cellStyle name="40% - 强调文字颜色 6 3" xfId="55"/>
    <cellStyle name="60% - 强调文字颜色 1 2" xfId="19"/>
    <cellStyle name="60% - 强调文字颜色 1 3" xfId="56"/>
    <cellStyle name="60% - 强调文字颜色 2 2" xfId="20"/>
    <cellStyle name="60% - 强调文字颜色 2 3" xfId="57"/>
    <cellStyle name="60% - 强调文字颜色 3 2" xfId="21"/>
    <cellStyle name="60% - 强调文字颜色 3 3" xfId="58"/>
    <cellStyle name="60% - 强调文字颜色 4 2" xfId="22"/>
    <cellStyle name="60% - 强调文字颜色 4 3" xfId="59"/>
    <cellStyle name="60% - 强调文字颜色 5 2" xfId="23"/>
    <cellStyle name="60% - 强调文字颜色 5 3" xfId="60"/>
    <cellStyle name="60% - 强调文字颜色 6 2" xfId="24"/>
    <cellStyle name="60% - 强调文字颜色 6 3" xfId="61"/>
    <cellStyle name="标题 1 2" xfId="26"/>
    <cellStyle name="标题 1 3" xfId="63"/>
    <cellStyle name="标题 2 2" xfId="27"/>
    <cellStyle name="标题 2 3" xfId="64"/>
    <cellStyle name="标题 3 2" xfId="28"/>
    <cellStyle name="标题 3 3" xfId="65"/>
    <cellStyle name="标题 4" xfId="1" builtinId="19" customBuiltin="1"/>
    <cellStyle name="标题 4 2" xfId="66"/>
    <cellStyle name="标题 5" xfId="25"/>
    <cellStyle name="标题 6" xfId="62"/>
    <cellStyle name="差 2" xfId="29"/>
    <cellStyle name="差 3" xfId="67"/>
    <cellStyle name="常规" xfId="0" builtinId="0"/>
    <cellStyle name="常规 2" xfId="6"/>
    <cellStyle name="常规 3" xfId="43"/>
    <cellStyle name="常规_Sheet1" xfId="85"/>
    <cellStyle name="好 2" xfId="30"/>
    <cellStyle name="好 3" xfId="68"/>
    <cellStyle name="汇总" xfId="5" builtinId="25" customBuiltin="1"/>
    <cellStyle name="汇总 2" xfId="69"/>
    <cellStyle name="计算 2" xfId="31"/>
    <cellStyle name="计算 3" xfId="70"/>
    <cellStyle name="检查单元格 2" xfId="32"/>
    <cellStyle name="检查单元格 3" xfId="71"/>
    <cellStyle name="解释性文本" xfId="3" builtinId="53" customBuiltin="1"/>
    <cellStyle name="解释性文本 2" xfId="72"/>
    <cellStyle name="警告文本" xfId="2" builtinId="11" customBuiltin="1"/>
    <cellStyle name="警告文本 2" xfId="73"/>
    <cellStyle name="链接单元格" xfId="4" builtinId="24" customBuiltin="1"/>
    <cellStyle name="链接单元格 2" xfId="74"/>
    <cellStyle name="强调文字颜色 1 2" xfId="33"/>
    <cellStyle name="强调文字颜色 1 3" xfId="75"/>
    <cellStyle name="强调文字颜色 2 2" xfId="34"/>
    <cellStyle name="强调文字颜色 2 3" xfId="76"/>
    <cellStyle name="强调文字颜色 3 2" xfId="35"/>
    <cellStyle name="强调文字颜色 3 3" xfId="77"/>
    <cellStyle name="强调文字颜色 4 2" xfId="36"/>
    <cellStyle name="强调文字颜色 4 3" xfId="78"/>
    <cellStyle name="强调文字颜色 5 2" xfId="37"/>
    <cellStyle name="强调文字颜色 5 3" xfId="79"/>
    <cellStyle name="强调文字颜色 6 2" xfId="38"/>
    <cellStyle name="强调文字颜色 6 3" xfId="80"/>
    <cellStyle name="适中 2" xfId="39"/>
    <cellStyle name="适中 3" xfId="81"/>
    <cellStyle name="输出 2" xfId="40"/>
    <cellStyle name="输出 3" xfId="82"/>
    <cellStyle name="输入 2" xfId="41"/>
    <cellStyle name="输入 3" xfId="83"/>
    <cellStyle name="注释 2" xfId="42"/>
    <cellStyle name="注释 3" xfId="8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9"/>
  <sheetViews>
    <sheetView tabSelected="1" workbookViewId="0">
      <selection sqref="A1:L1"/>
    </sheetView>
  </sheetViews>
  <sheetFormatPr defaultColWidth="9" defaultRowHeight="14.25"/>
  <cols>
    <col min="1" max="1" width="4" style="1" customWidth="1"/>
    <col min="2" max="2" width="13.875" style="1" customWidth="1"/>
    <col min="3" max="3" width="17.375" style="1" customWidth="1"/>
    <col min="4" max="4" width="10.5" style="1" customWidth="1"/>
    <col min="5" max="5" width="7.125" style="1" customWidth="1"/>
    <col min="6" max="9" width="9.5" style="2" customWidth="1"/>
    <col min="10" max="11" width="9.5" style="3" customWidth="1"/>
    <col min="12" max="12" width="14.75" style="1" customWidth="1"/>
    <col min="13" max="16384" width="9" style="1"/>
  </cols>
  <sheetData>
    <row r="1" spans="1:12" ht="33.75" customHeight="1">
      <c r="A1" s="17" t="s">
        <v>20</v>
      </c>
      <c r="B1" s="17"/>
      <c r="C1" s="17"/>
      <c r="D1" s="17"/>
      <c r="E1" s="17"/>
      <c r="F1" s="17"/>
      <c r="G1" s="17"/>
      <c r="H1" s="17"/>
      <c r="I1" s="17"/>
      <c r="J1" s="17"/>
      <c r="K1" s="17"/>
      <c r="L1" s="17"/>
    </row>
    <row r="2" spans="1:12" ht="36" customHeight="1">
      <c r="A2" s="14" t="s">
        <v>0</v>
      </c>
      <c r="B2" s="14" t="s">
        <v>5</v>
      </c>
      <c r="C2" s="14" t="s">
        <v>6</v>
      </c>
      <c r="D2" s="14" t="s">
        <v>1</v>
      </c>
      <c r="E2" s="14" t="s">
        <v>7</v>
      </c>
      <c r="F2" s="15" t="s">
        <v>8</v>
      </c>
      <c r="G2" s="16" t="s">
        <v>21</v>
      </c>
      <c r="H2" s="15" t="s">
        <v>2</v>
      </c>
      <c r="I2" s="16" t="s">
        <v>22</v>
      </c>
      <c r="J2" s="15" t="s">
        <v>9</v>
      </c>
      <c r="K2" s="14" t="s">
        <v>10</v>
      </c>
      <c r="L2" s="4" t="s">
        <v>3</v>
      </c>
    </row>
    <row r="3" spans="1:12" s="6" customFormat="1" ht="31.5" customHeight="1">
      <c r="A3" s="13">
        <v>1</v>
      </c>
      <c r="B3" s="13" t="s">
        <v>11</v>
      </c>
      <c r="C3" s="13" t="s">
        <v>19</v>
      </c>
      <c r="D3" s="11" t="s">
        <v>12</v>
      </c>
      <c r="E3" s="11">
        <v>5</v>
      </c>
      <c r="F3" s="10">
        <v>45</v>
      </c>
      <c r="G3" s="10">
        <f>F3*60%</f>
        <v>27</v>
      </c>
      <c r="H3" s="12">
        <v>82.3</v>
      </c>
      <c r="I3" s="12">
        <f>H3*40%</f>
        <v>32.92</v>
      </c>
      <c r="J3" s="7">
        <f t="shared" ref="J3:J13" si="0">G3+I3</f>
        <v>59.92</v>
      </c>
      <c r="K3" s="9">
        <v>1</v>
      </c>
      <c r="L3" s="5" t="s">
        <v>4</v>
      </c>
    </row>
    <row r="4" spans="1:12" s="6" customFormat="1" ht="31.5" customHeight="1">
      <c r="A4" s="13">
        <v>2</v>
      </c>
      <c r="B4" s="13" t="s">
        <v>11</v>
      </c>
      <c r="C4" s="13" t="s">
        <v>19</v>
      </c>
      <c r="D4" s="11" t="s">
        <v>13</v>
      </c>
      <c r="E4" s="11">
        <v>23</v>
      </c>
      <c r="F4" s="10">
        <v>45</v>
      </c>
      <c r="G4" s="10">
        <f t="shared" ref="G4:G27" si="1">F4*60%</f>
        <v>27</v>
      </c>
      <c r="H4" s="12">
        <v>81.400000000000006</v>
      </c>
      <c r="I4" s="12">
        <f t="shared" ref="I4:I27" si="2">H4*40%</f>
        <v>32.56</v>
      </c>
      <c r="J4" s="7">
        <f t="shared" si="0"/>
        <v>59.56</v>
      </c>
      <c r="K4" s="9">
        <v>2</v>
      </c>
      <c r="L4" s="5" t="s">
        <v>4</v>
      </c>
    </row>
    <row r="5" spans="1:12" s="6" customFormat="1" ht="31.5" customHeight="1">
      <c r="A5" s="13">
        <v>3</v>
      </c>
      <c r="B5" s="13" t="s">
        <v>11</v>
      </c>
      <c r="C5" s="13" t="s">
        <v>19</v>
      </c>
      <c r="D5" s="11" t="s">
        <v>14</v>
      </c>
      <c r="E5" s="11">
        <v>15</v>
      </c>
      <c r="F5" s="10">
        <v>44</v>
      </c>
      <c r="G5" s="10">
        <f t="shared" si="1"/>
        <v>26.4</v>
      </c>
      <c r="H5" s="12">
        <v>80.599999999999994</v>
      </c>
      <c r="I5" s="12">
        <f t="shared" si="2"/>
        <v>32.24</v>
      </c>
      <c r="J5" s="7">
        <f t="shared" si="0"/>
        <v>58.64</v>
      </c>
      <c r="K5" s="9">
        <v>3</v>
      </c>
      <c r="L5" s="5" t="s">
        <v>4</v>
      </c>
    </row>
    <row r="6" spans="1:12" s="6" customFormat="1" ht="31.5" customHeight="1">
      <c r="A6" s="13">
        <v>4</v>
      </c>
      <c r="B6" s="13" t="s">
        <v>11</v>
      </c>
      <c r="C6" s="13" t="s">
        <v>19</v>
      </c>
      <c r="D6" s="11" t="s">
        <v>15</v>
      </c>
      <c r="E6" s="11">
        <v>1</v>
      </c>
      <c r="F6" s="12">
        <v>50</v>
      </c>
      <c r="G6" s="10">
        <f t="shared" si="1"/>
        <v>30</v>
      </c>
      <c r="H6" s="12">
        <v>71.099999999999994</v>
      </c>
      <c r="I6" s="12">
        <f t="shared" si="2"/>
        <v>28.439999999999998</v>
      </c>
      <c r="J6" s="7">
        <f t="shared" si="0"/>
        <v>58.44</v>
      </c>
      <c r="K6" s="9">
        <v>4</v>
      </c>
      <c r="L6" s="5" t="s">
        <v>4</v>
      </c>
    </row>
    <row r="7" spans="1:12" s="6" customFormat="1" ht="31.5" customHeight="1">
      <c r="A7" s="13">
        <v>5</v>
      </c>
      <c r="B7" s="13" t="s">
        <v>11</v>
      </c>
      <c r="C7" s="13" t="s">
        <v>19</v>
      </c>
      <c r="D7" s="11" t="s">
        <v>16</v>
      </c>
      <c r="E7" s="11">
        <v>18</v>
      </c>
      <c r="F7" s="10">
        <v>44</v>
      </c>
      <c r="G7" s="10">
        <f t="shared" si="1"/>
        <v>26.4</v>
      </c>
      <c r="H7" s="12">
        <v>79.150000000000006</v>
      </c>
      <c r="I7" s="12">
        <f t="shared" si="2"/>
        <v>31.660000000000004</v>
      </c>
      <c r="J7" s="7">
        <f t="shared" si="0"/>
        <v>58.06</v>
      </c>
      <c r="K7" s="9">
        <v>5</v>
      </c>
      <c r="L7" s="5" t="s">
        <v>4</v>
      </c>
    </row>
    <row r="8" spans="1:12" s="6" customFormat="1" ht="31.5" customHeight="1">
      <c r="A8" s="13">
        <v>6</v>
      </c>
      <c r="B8" s="13" t="s">
        <v>11</v>
      </c>
      <c r="C8" s="13" t="s">
        <v>19</v>
      </c>
      <c r="D8" s="11" t="s">
        <v>17</v>
      </c>
      <c r="E8" s="11">
        <v>13</v>
      </c>
      <c r="F8" s="10">
        <v>40</v>
      </c>
      <c r="G8" s="10">
        <f t="shared" si="1"/>
        <v>24</v>
      </c>
      <c r="H8" s="12">
        <v>84.95</v>
      </c>
      <c r="I8" s="12">
        <f t="shared" si="2"/>
        <v>33.980000000000004</v>
      </c>
      <c r="J8" s="7">
        <f t="shared" si="0"/>
        <v>57.980000000000004</v>
      </c>
      <c r="K8" s="9">
        <v>6</v>
      </c>
      <c r="L8" s="5" t="s">
        <v>4</v>
      </c>
    </row>
    <row r="9" spans="1:12" ht="31.5" customHeight="1">
      <c r="A9" s="13">
        <v>7</v>
      </c>
      <c r="B9" s="13" t="s">
        <v>11</v>
      </c>
      <c r="C9" s="13" t="s">
        <v>19</v>
      </c>
      <c r="D9" s="11"/>
      <c r="E9" s="11">
        <v>20</v>
      </c>
      <c r="F9" s="10">
        <v>45</v>
      </c>
      <c r="G9" s="10">
        <f t="shared" si="1"/>
        <v>27</v>
      </c>
      <c r="H9" s="12">
        <v>76.7</v>
      </c>
      <c r="I9" s="12">
        <f t="shared" si="2"/>
        <v>30.680000000000003</v>
      </c>
      <c r="J9" s="7">
        <f t="shared" si="0"/>
        <v>57.680000000000007</v>
      </c>
      <c r="K9" s="9">
        <v>7</v>
      </c>
      <c r="L9" s="8"/>
    </row>
    <row r="10" spans="1:12" ht="31.5" customHeight="1">
      <c r="A10" s="13">
        <v>8</v>
      </c>
      <c r="B10" s="13" t="s">
        <v>11</v>
      </c>
      <c r="C10" s="13" t="s">
        <v>19</v>
      </c>
      <c r="D10" s="11"/>
      <c r="E10" s="11">
        <v>17</v>
      </c>
      <c r="F10" s="10">
        <v>40</v>
      </c>
      <c r="G10" s="10">
        <f t="shared" si="1"/>
        <v>24</v>
      </c>
      <c r="H10" s="12">
        <v>83.35</v>
      </c>
      <c r="I10" s="12">
        <f t="shared" si="2"/>
        <v>33.339999999999996</v>
      </c>
      <c r="J10" s="7">
        <f t="shared" si="0"/>
        <v>57.339999999999996</v>
      </c>
      <c r="K10" s="9">
        <v>8</v>
      </c>
      <c r="L10" s="8"/>
    </row>
    <row r="11" spans="1:12" ht="31.5" customHeight="1">
      <c r="A11" s="13">
        <v>9</v>
      </c>
      <c r="B11" s="13" t="s">
        <v>11</v>
      </c>
      <c r="C11" s="13" t="s">
        <v>19</v>
      </c>
      <c r="D11" s="11"/>
      <c r="E11" s="11">
        <v>25</v>
      </c>
      <c r="F11" s="10">
        <v>44</v>
      </c>
      <c r="G11" s="10">
        <f t="shared" si="1"/>
        <v>26.4</v>
      </c>
      <c r="H11" s="12">
        <v>72.099999999999994</v>
      </c>
      <c r="I11" s="12">
        <f t="shared" si="2"/>
        <v>28.84</v>
      </c>
      <c r="J11" s="7">
        <f t="shared" si="0"/>
        <v>55.239999999999995</v>
      </c>
      <c r="K11" s="9">
        <v>9</v>
      </c>
      <c r="L11" s="8"/>
    </row>
    <row r="12" spans="1:12" ht="31.5" customHeight="1">
      <c r="A12" s="13">
        <v>10</v>
      </c>
      <c r="B12" s="13" t="s">
        <v>11</v>
      </c>
      <c r="C12" s="13" t="s">
        <v>19</v>
      </c>
      <c r="D12" s="11"/>
      <c r="E12" s="11">
        <v>12</v>
      </c>
      <c r="F12" s="12">
        <v>49</v>
      </c>
      <c r="G12" s="10">
        <f t="shared" si="1"/>
        <v>29.4</v>
      </c>
      <c r="H12" s="12">
        <v>63.75</v>
      </c>
      <c r="I12" s="12">
        <f t="shared" si="2"/>
        <v>25.5</v>
      </c>
      <c r="J12" s="7">
        <f t="shared" si="0"/>
        <v>54.9</v>
      </c>
      <c r="K12" s="9">
        <v>10</v>
      </c>
      <c r="L12" s="8"/>
    </row>
    <row r="13" spans="1:12" ht="31.5" customHeight="1">
      <c r="A13" s="13">
        <v>11</v>
      </c>
      <c r="B13" s="13" t="s">
        <v>11</v>
      </c>
      <c r="C13" s="13" t="s">
        <v>19</v>
      </c>
      <c r="D13" s="11"/>
      <c r="E13" s="11">
        <v>22</v>
      </c>
      <c r="F13" s="10">
        <v>41</v>
      </c>
      <c r="G13" s="10">
        <f t="shared" si="1"/>
        <v>24.599999999999998</v>
      </c>
      <c r="H13" s="12">
        <v>75.2</v>
      </c>
      <c r="I13" s="12">
        <f t="shared" si="2"/>
        <v>30.080000000000002</v>
      </c>
      <c r="J13" s="7">
        <f t="shared" si="0"/>
        <v>54.68</v>
      </c>
      <c r="K13" s="9">
        <v>11</v>
      </c>
      <c r="L13" s="8"/>
    </row>
    <row r="14" spans="1:12" ht="31.5" customHeight="1">
      <c r="A14" s="13">
        <v>12</v>
      </c>
      <c r="B14" s="13" t="s">
        <v>11</v>
      </c>
      <c r="C14" s="13" t="s">
        <v>19</v>
      </c>
      <c r="D14" s="11"/>
      <c r="E14" s="11">
        <v>9</v>
      </c>
      <c r="F14" s="10">
        <v>45</v>
      </c>
      <c r="G14" s="10">
        <f t="shared" si="1"/>
        <v>27</v>
      </c>
      <c r="H14" s="12">
        <v>68.75</v>
      </c>
      <c r="I14" s="12">
        <f t="shared" si="2"/>
        <v>27.5</v>
      </c>
      <c r="J14" s="7">
        <f t="shared" ref="J14:J16" si="3">G14+I14</f>
        <v>54.5</v>
      </c>
      <c r="K14" s="9">
        <v>12</v>
      </c>
      <c r="L14" s="8"/>
    </row>
    <row r="15" spans="1:12" ht="31.5" customHeight="1">
      <c r="A15" s="13">
        <v>13</v>
      </c>
      <c r="B15" s="13" t="s">
        <v>11</v>
      </c>
      <c r="C15" s="13" t="s">
        <v>19</v>
      </c>
      <c r="D15" s="11"/>
      <c r="E15" s="11">
        <v>24</v>
      </c>
      <c r="F15" s="10">
        <v>45</v>
      </c>
      <c r="G15" s="10">
        <f t="shared" si="1"/>
        <v>27</v>
      </c>
      <c r="H15" s="12">
        <v>67.650000000000006</v>
      </c>
      <c r="I15" s="12">
        <f t="shared" si="2"/>
        <v>27.060000000000002</v>
      </c>
      <c r="J15" s="7">
        <f t="shared" si="3"/>
        <v>54.06</v>
      </c>
      <c r="K15" s="9">
        <v>13</v>
      </c>
      <c r="L15" s="8"/>
    </row>
    <row r="16" spans="1:12" ht="31.5" customHeight="1">
      <c r="A16" s="13">
        <v>14</v>
      </c>
      <c r="B16" s="13" t="s">
        <v>11</v>
      </c>
      <c r="C16" s="13" t="s">
        <v>19</v>
      </c>
      <c r="D16" s="11"/>
      <c r="E16" s="11">
        <v>7</v>
      </c>
      <c r="F16" s="10">
        <v>40</v>
      </c>
      <c r="G16" s="10">
        <f t="shared" si="1"/>
        <v>24</v>
      </c>
      <c r="H16" s="12">
        <v>66.900000000000006</v>
      </c>
      <c r="I16" s="12">
        <f t="shared" si="2"/>
        <v>26.760000000000005</v>
      </c>
      <c r="J16" s="7">
        <f t="shared" si="3"/>
        <v>50.760000000000005</v>
      </c>
      <c r="K16" s="9">
        <v>14</v>
      </c>
      <c r="L16" s="8"/>
    </row>
    <row r="17" spans="1:12" ht="31.5" customHeight="1">
      <c r="A17" s="13">
        <v>15</v>
      </c>
      <c r="B17" s="13" t="s">
        <v>11</v>
      </c>
      <c r="C17" s="13" t="s">
        <v>19</v>
      </c>
      <c r="D17" s="11"/>
      <c r="E17" s="11">
        <v>19</v>
      </c>
      <c r="F17" s="10">
        <v>40</v>
      </c>
      <c r="G17" s="10">
        <f t="shared" si="1"/>
        <v>24</v>
      </c>
      <c r="H17" s="12">
        <v>64.05</v>
      </c>
      <c r="I17" s="12">
        <f t="shared" si="2"/>
        <v>25.62</v>
      </c>
      <c r="J17" s="7">
        <f>G17+I17</f>
        <v>49.620000000000005</v>
      </c>
      <c r="K17" s="9">
        <v>15</v>
      </c>
      <c r="L17" s="8"/>
    </row>
    <row r="18" spans="1:12" ht="31.5" customHeight="1">
      <c r="A18" s="13">
        <v>16</v>
      </c>
      <c r="B18" s="13" t="s">
        <v>11</v>
      </c>
      <c r="C18" s="13" t="s">
        <v>19</v>
      </c>
      <c r="D18" s="11"/>
      <c r="E18" s="11">
        <v>21</v>
      </c>
      <c r="F18" s="10">
        <v>40</v>
      </c>
      <c r="G18" s="10">
        <f t="shared" si="1"/>
        <v>24</v>
      </c>
      <c r="H18" s="12">
        <v>60.2</v>
      </c>
      <c r="I18" s="12">
        <f t="shared" si="2"/>
        <v>24.080000000000002</v>
      </c>
      <c r="J18" s="7">
        <f>G18+I18</f>
        <v>48.08</v>
      </c>
      <c r="K18" s="9">
        <v>16</v>
      </c>
      <c r="L18" s="8"/>
    </row>
    <row r="19" spans="1:12" ht="31.5" customHeight="1">
      <c r="A19" s="13">
        <v>17</v>
      </c>
      <c r="B19" s="13" t="s">
        <v>11</v>
      </c>
      <c r="C19" s="13" t="s">
        <v>19</v>
      </c>
      <c r="D19" s="11"/>
      <c r="E19" s="9" t="s">
        <v>18</v>
      </c>
      <c r="F19" s="12">
        <v>52</v>
      </c>
      <c r="G19" s="10">
        <f t="shared" si="1"/>
        <v>31.2</v>
      </c>
      <c r="H19" s="12">
        <v>0</v>
      </c>
      <c r="I19" s="12">
        <f t="shared" si="2"/>
        <v>0</v>
      </c>
      <c r="J19" s="7">
        <f t="shared" ref="J19" si="4">G19+I19</f>
        <v>31.2</v>
      </c>
      <c r="K19" s="9">
        <v>17</v>
      </c>
      <c r="L19" s="8"/>
    </row>
    <row r="20" spans="1:12" ht="31.5" customHeight="1">
      <c r="A20" s="13">
        <v>18</v>
      </c>
      <c r="B20" s="13" t="s">
        <v>11</v>
      </c>
      <c r="C20" s="13" t="s">
        <v>19</v>
      </c>
      <c r="D20" s="11"/>
      <c r="E20" s="9" t="s">
        <v>18</v>
      </c>
      <c r="F20" s="12">
        <v>49</v>
      </c>
      <c r="G20" s="10">
        <f t="shared" si="1"/>
        <v>29.4</v>
      </c>
      <c r="H20" s="12">
        <v>0</v>
      </c>
      <c r="I20" s="12">
        <f t="shared" si="2"/>
        <v>0</v>
      </c>
      <c r="J20" s="7">
        <f>G20+I20</f>
        <v>29.4</v>
      </c>
      <c r="K20" s="9">
        <v>18</v>
      </c>
      <c r="L20" s="8"/>
    </row>
    <row r="21" spans="1:12" ht="31.5" customHeight="1">
      <c r="A21" s="13">
        <v>19</v>
      </c>
      <c r="B21" s="13" t="s">
        <v>11</v>
      </c>
      <c r="C21" s="13" t="s">
        <v>19</v>
      </c>
      <c r="D21" s="11"/>
      <c r="E21" s="9" t="s">
        <v>18</v>
      </c>
      <c r="F21" s="12">
        <v>49</v>
      </c>
      <c r="G21" s="10">
        <f t="shared" si="1"/>
        <v>29.4</v>
      </c>
      <c r="H21" s="12">
        <v>0</v>
      </c>
      <c r="I21" s="12">
        <f t="shared" si="2"/>
        <v>0</v>
      </c>
      <c r="J21" s="7">
        <f>G21+I21</f>
        <v>29.4</v>
      </c>
      <c r="K21" s="9">
        <v>19</v>
      </c>
      <c r="L21" s="8"/>
    </row>
    <row r="22" spans="1:12" ht="31.5" customHeight="1">
      <c r="A22" s="13">
        <v>20</v>
      </c>
      <c r="B22" s="13" t="s">
        <v>11</v>
      </c>
      <c r="C22" s="13" t="s">
        <v>19</v>
      </c>
      <c r="D22" s="11"/>
      <c r="E22" s="9" t="s">
        <v>18</v>
      </c>
      <c r="F22" s="10">
        <v>45</v>
      </c>
      <c r="G22" s="10">
        <f t="shared" si="1"/>
        <v>27</v>
      </c>
      <c r="H22" s="12">
        <v>0</v>
      </c>
      <c r="I22" s="12">
        <f t="shared" si="2"/>
        <v>0</v>
      </c>
      <c r="J22" s="7">
        <f>G22+I22</f>
        <v>27</v>
      </c>
      <c r="K22" s="9">
        <v>20</v>
      </c>
      <c r="L22" s="8"/>
    </row>
    <row r="23" spans="1:12" ht="31.5" customHeight="1">
      <c r="A23" s="13">
        <v>21</v>
      </c>
      <c r="B23" s="13" t="s">
        <v>11</v>
      </c>
      <c r="C23" s="13" t="s">
        <v>19</v>
      </c>
      <c r="D23" s="11"/>
      <c r="E23" s="9" t="s">
        <v>18</v>
      </c>
      <c r="F23" s="10">
        <v>42</v>
      </c>
      <c r="G23" s="10">
        <f t="shared" si="1"/>
        <v>25.2</v>
      </c>
      <c r="H23" s="12">
        <v>0</v>
      </c>
      <c r="I23" s="12">
        <f t="shared" si="2"/>
        <v>0</v>
      </c>
      <c r="J23" s="7">
        <f>G23+I23</f>
        <v>25.2</v>
      </c>
      <c r="K23" s="9">
        <v>21</v>
      </c>
      <c r="L23" s="8"/>
    </row>
    <row r="24" spans="1:12" ht="31.5" customHeight="1">
      <c r="A24" s="13">
        <v>22</v>
      </c>
      <c r="B24" s="13" t="s">
        <v>11</v>
      </c>
      <c r="C24" s="13" t="s">
        <v>19</v>
      </c>
      <c r="D24" s="11"/>
      <c r="E24" s="9" t="s">
        <v>18</v>
      </c>
      <c r="F24" s="12">
        <v>40</v>
      </c>
      <c r="G24" s="10">
        <f t="shared" si="1"/>
        <v>24</v>
      </c>
      <c r="H24" s="12">
        <v>0</v>
      </c>
      <c r="I24" s="12">
        <f t="shared" si="2"/>
        <v>0</v>
      </c>
      <c r="J24" s="7">
        <f t="shared" ref="J24:J26" si="5">G24+I24</f>
        <v>24</v>
      </c>
      <c r="K24" s="9">
        <v>22</v>
      </c>
      <c r="L24" s="8"/>
    </row>
    <row r="25" spans="1:12" ht="31.5" customHeight="1">
      <c r="A25" s="13">
        <v>23</v>
      </c>
      <c r="B25" s="13" t="s">
        <v>11</v>
      </c>
      <c r="C25" s="13" t="s">
        <v>19</v>
      </c>
      <c r="D25" s="11"/>
      <c r="E25" s="9" t="s">
        <v>18</v>
      </c>
      <c r="F25" s="10">
        <v>40</v>
      </c>
      <c r="G25" s="10">
        <f t="shared" si="1"/>
        <v>24</v>
      </c>
      <c r="H25" s="12">
        <v>0</v>
      </c>
      <c r="I25" s="12">
        <f t="shared" si="2"/>
        <v>0</v>
      </c>
      <c r="J25" s="7">
        <f t="shared" si="5"/>
        <v>24</v>
      </c>
      <c r="K25" s="9">
        <v>23</v>
      </c>
      <c r="L25" s="8"/>
    </row>
    <row r="26" spans="1:12" ht="31.5" customHeight="1">
      <c r="A26" s="13">
        <v>24</v>
      </c>
      <c r="B26" s="13" t="s">
        <v>11</v>
      </c>
      <c r="C26" s="13" t="s">
        <v>19</v>
      </c>
      <c r="D26" s="11"/>
      <c r="E26" s="9" t="s">
        <v>18</v>
      </c>
      <c r="F26" s="10">
        <v>40</v>
      </c>
      <c r="G26" s="10">
        <f t="shared" si="1"/>
        <v>24</v>
      </c>
      <c r="H26" s="12">
        <v>0</v>
      </c>
      <c r="I26" s="12">
        <f t="shared" si="2"/>
        <v>0</v>
      </c>
      <c r="J26" s="7">
        <f t="shared" si="5"/>
        <v>24</v>
      </c>
      <c r="K26" s="9">
        <v>24</v>
      </c>
      <c r="L26" s="8"/>
    </row>
    <row r="27" spans="1:12" ht="31.5" customHeight="1">
      <c r="A27" s="13">
        <v>25</v>
      </c>
      <c r="B27" s="13" t="s">
        <v>11</v>
      </c>
      <c r="C27" s="13" t="s">
        <v>19</v>
      </c>
      <c r="D27" s="11"/>
      <c r="E27" s="9" t="s">
        <v>18</v>
      </c>
      <c r="F27" s="10">
        <v>40</v>
      </c>
      <c r="G27" s="10">
        <f t="shared" si="1"/>
        <v>24</v>
      </c>
      <c r="H27" s="12">
        <v>0</v>
      </c>
      <c r="I27" s="12">
        <f t="shared" si="2"/>
        <v>0</v>
      </c>
      <c r="J27" s="7">
        <f>G27+I27</f>
        <v>24</v>
      </c>
      <c r="K27" s="9">
        <v>25</v>
      </c>
      <c r="L27" s="8"/>
    </row>
    <row r="28" spans="1:12" ht="31.5" customHeight="1"/>
    <row r="29" spans="1:12" ht="31.5" customHeight="1"/>
  </sheetData>
  <mergeCells count="1">
    <mergeCell ref="A1:L1"/>
  </mergeCells>
  <phoneticPr fontId="24"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4"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2006-09-16T00:00:00Z</dcterms:created>
  <dcterms:modified xsi:type="dcterms:W3CDTF">2020-09-14T03:03:56Z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