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<sst xmlns="http://schemas.openxmlformats.org/spreadsheetml/2006/main" count="1386" uniqueCount="569">
  <si>
    <t>韶关市浈江区2020年“丹霞英才”教育教学类暨公开招聘教师考试成绩汇总表</t>
  </si>
  <si>
    <t>序号</t>
  </si>
  <si>
    <t>岗位代码</t>
  </si>
  <si>
    <t>报考岗位</t>
  </si>
  <si>
    <t>招聘人数</t>
  </si>
  <si>
    <t>准考证号</t>
  </si>
  <si>
    <t>姓名</t>
  </si>
  <si>
    <t>面试抽签号</t>
  </si>
  <si>
    <t>笔试成绩</t>
  </si>
  <si>
    <t>面试成绩</t>
  </si>
  <si>
    <t>成绩总分</t>
  </si>
  <si>
    <t>排名</t>
  </si>
  <si>
    <t>是否入围体检</t>
  </si>
  <si>
    <t>20200101</t>
  </si>
  <si>
    <t>初中语文</t>
  </si>
  <si>
    <t>202001014701</t>
  </si>
  <si>
    <t>刘隽琪</t>
  </si>
  <si>
    <t>88.94</t>
  </si>
  <si>
    <t>1</t>
  </si>
  <si>
    <t>入围体检</t>
  </si>
  <si>
    <t>202001012320</t>
  </si>
  <si>
    <t>康杏龄</t>
  </si>
  <si>
    <t>90.49</t>
  </si>
  <si>
    <t>2</t>
  </si>
  <si>
    <t>202001011322</t>
  </si>
  <si>
    <t>85.85</t>
  </si>
  <si>
    <t>3</t>
  </si>
  <si>
    <t>202001010407</t>
  </si>
  <si>
    <t>87.70</t>
  </si>
  <si>
    <t>4</t>
  </si>
  <si>
    <t>202001013718</t>
  </si>
  <si>
    <t>86.11</t>
  </si>
  <si>
    <t>5</t>
  </si>
  <si>
    <t>202001014205</t>
  </si>
  <si>
    <t>缺考</t>
  </si>
  <si>
    <t>86.20</t>
  </si>
  <si>
    <t>6</t>
  </si>
  <si>
    <t>20200102</t>
  </si>
  <si>
    <t>初中数学</t>
  </si>
  <si>
    <t>202001020721</t>
  </si>
  <si>
    <t>石韶君</t>
  </si>
  <si>
    <t>202001023312</t>
  </si>
  <si>
    <t>周珊</t>
  </si>
  <si>
    <t>81.45</t>
  </si>
  <si>
    <t>202001020107</t>
  </si>
  <si>
    <t>86.91</t>
  </si>
  <si>
    <t>202001024215</t>
  </si>
  <si>
    <t>90.98</t>
  </si>
  <si>
    <t>202001024304</t>
  </si>
  <si>
    <t>81.49</t>
  </si>
  <si>
    <t>202001020504</t>
  </si>
  <si>
    <t>82.01</t>
  </si>
  <si>
    <t>20200103</t>
  </si>
  <si>
    <t>初中英语</t>
  </si>
  <si>
    <t>202001030122</t>
  </si>
  <si>
    <t>罗虹</t>
  </si>
  <si>
    <t>94.87</t>
  </si>
  <si>
    <t>202001032508</t>
  </si>
  <si>
    <t>李霞</t>
  </si>
  <si>
    <t>92.83</t>
  </si>
  <si>
    <t>202001033215</t>
  </si>
  <si>
    <t>91.75</t>
  </si>
  <si>
    <t>202001033211</t>
  </si>
  <si>
    <t>95.15</t>
  </si>
  <si>
    <t>202001033424</t>
  </si>
  <si>
    <t>92.06</t>
  </si>
  <si>
    <t>202001032123</t>
  </si>
  <si>
    <t>91.54</t>
  </si>
  <si>
    <t>20200104</t>
  </si>
  <si>
    <t>初中信息技术</t>
  </si>
  <si>
    <t>202001041904</t>
  </si>
  <si>
    <t>邓彩凌</t>
  </si>
  <si>
    <t>89.48</t>
  </si>
  <si>
    <t>202001041722</t>
  </si>
  <si>
    <t>黄桂梅</t>
  </si>
  <si>
    <t>89.76</t>
  </si>
  <si>
    <t>202001041820</t>
  </si>
  <si>
    <t>202001041022</t>
  </si>
  <si>
    <t>87.40</t>
  </si>
  <si>
    <t>202001040925</t>
  </si>
  <si>
    <t>88.45</t>
  </si>
  <si>
    <t>202001041015</t>
  </si>
  <si>
    <t>20200105</t>
  </si>
  <si>
    <t>初中体育</t>
  </si>
  <si>
    <t>202001051422</t>
  </si>
  <si>
    <t>邹湘君</t>
  </si>
  <si>
    <t>93.32</t>
  </si>
  <si>
    <t>202001050414</t>
  </si>
  <si>
    <t>谢君洁</t>
  </si>
  <si>
    <t>90.77</t>
  </si>
  <si>
    <t>202001052918</t>
  </si>
  <si>
    <t>88.20</t>
  </si>
  <si>
    <t>202001053130</t>
  </si>
  <si>
    <t>88.43</t>
  </si>
  <si>
    <t>202001053203</t>
  </si>
  <si>
    <t>86.60</t>
  </si>
  <si>
    <t>202001052729</t>
  </si>
  <si>
    <t>86.88</t>
  </si>
  <si>
    <t>20200106</t>
  </si>
  <si>
    <t>初中物理</t>
  </si>
  <si>
    <t>202001062610</t>
  </si>
  <si>
    <t>朱超达</t>
  </si>
  <si>
    <t>87.89</t>
  </si>
  <si>
    <t>202001060120</t>
  </si>
  <si>
    <t>邓欣</t>
  </si>
  <si>
    <t>89.20</t>
  </si>
  <si>
    <t>202001062911</t>
  </si>
  <si>
    <t>90.51</t>
  </si>
  <si>
    <t>202001061719</t>
  </si>
  <si>
    <t>90.75</t>
  </si>
  <si>
    <t>202001062524</t>
  </si>
  <si>
    <t>86.41</t>
  </si>
  <si>
    <t>202001061708</t>
  </si>
  <si>
    <t>87.44</t>
  </si>
  <si>
    <t>20200107</t>
  </si>
  <si>
    <t>初中生物</t>
  </si>
  <si>
    <t>202001073415</t>
  </si>
  <si>
    <t>彭丽辉</t>
  </si>
  <si>
    <t>93.84</t>
  </si>
  <si>
    <t>202001072324</t>
  </si>
  <si>
    <t>92.81</t>
  </si>
  <si>
    <t>202001071902</t>
  </si>
  <si>
    <t>20200108</t>
  </si>
  <si>
    <t>初中地理</t>
  </si>
  <si>
    <t>202001081305</t>
  </si>
  <si>
    <t>李素梅</t>
  </si>
  <si>
    <t>89.69</t>
  </si>
  <si>
    <t>202001085019</t>
  </si>
  <si>
    <t>202001083109</t>
  </si>
  <si>
    <t>88.40</t>
  </si>
  <si>
    <t>20200109</t>
  </si>
  <si>
    <t>初中美术</t>
  </si>
  <si>
    <t>202001094407</t>
  </si>
  <si>
    <t>廖小聪</t>
  </si>
  <si>
    <t>93.30</t>
  </si>
  <si>
    <t>202001091413</t>
  </si>
  <si>
    <t>90.00</t>
  </si>
  <si>
    <t>202001091324</t>
  </si>
  <si>
    <t>88.66</t>
  </si>
  <si>
    <t>20200110</t>
  </si>
  <si>
    <t>小学语文</t>
  </si>
  <si>
    <t>202001100830</t>
  </si>
  <si>
    <t>赵少珍</t>
  </si>
  <si>
    <t>90.23</t>
  </si>
  <si>
    <t>202001102606</t>
  </si>
  <si>
    <t>谢鑫</t>
  </si>
  <si>
    <t>87.42</t>
  </si>
  <si>
    <t>202001103407</t>
  </si>
  <si>
    <t>聂云丽</t>
  </si>
  <si>
    <t>91.26</t>
  </si>
  <si>
    <t>202001103017</t>
  </si>
  <si>
    <t>潘慧雯</t>
  </si>
  <si>
    <t>93.56</t>
  </si>
  <si>
    <t>202001102513</t>
  </si>
  <si>
    <t>马钰</t>
  </si>
  <si>
    <t>202001104714</t>
  </si>
  <si>
    <t>虞素英</t>
  </si>
  <si>
    <t>91.80</t>
  </si>
  <si>
    <t>202001102030</t>
  </si>
  <si>
    <t>刘雯婷</t>
  </si>
  <si>
    <t>7</t>
  </si>
  <si>
    <t>202001104628</t>
  </si>
  <si>
    <t>肖蕾</t>
  </si>
  <si>
    <t>88.75</t>
  </si>
  <si>
    <t>8</t>
  </si>
  <si>
    <t>202001103110</t>
  </si>
  <si>
    <t>李奕琪</t>
  </si>
  <si>
    <t>90.56</t>
  </si>
  <si>
    <t>9</t>
  </si>
  <si>
    <t>202001104604</t>
  </si>
  <si>
    <t>梁晨</t>
  </si>
  <si>
    <t>93.58</t>
  </si>
  <si>
    <t>10</t>
  </si>
  <si>
    <t>202001104901</t>
  </si>
  <si>
    <t>欧卓华</t>
  </si>
  <si>
    <t>89.95</t>
  </si>
  <si>
    <t>11</t>
  </si>
  <si>
    <t>202001101312</t>
  </si>
  <si>
    <t>谢梦雪</t>
  </si>
  <si>
    <t>12</t>
  </si>
  <si>
    <t>202001105314</t>
  </si>
  <si>
    <t>李曾宇苹</t>
  </si>
  <si>
    <t>92.57</t>
  </si>
  <si>
    <t>13</t>
  </si>
  <si>
    <t>202001103617</t>
  </si>
  <si>
    <t>许宏英</t>
  </si>
  <si>
    <t>14</t>
  </si>
  <si>
    <t>202001102621</t>
  </si>
  <si>
    <t>钟桂香</t>
  </si>
  <si>
    <t>89.72</t>
  </si>
  <si>
    <t>15</t>
  </si>
  <si>
    <t>202001101325</t>
  </si>
  <si>
    <t>李木兰</t>
  </si>
  <si>
    <t>16</t>
  </si>
  <si>
    <t>202001101411</t>
  </si>
  <si>
    <t>雷若丹</t>
  </si>
  <si>
    <t>17</t>
  </si>
  <si>
    <t>202001100220</t>
  </si>
  <si>
    <t>唐金萍</t>
  </si>
  <si>
    <t>87.65</t>
  </si>
  <si>
    <t>18</t>
  </si>
  <si>
    <t>202001102910</t>
  </si>
  <si>
    <t>卢娟</t>
  </si>
  <si>
    <t>19</t>
  </si>
  <si>
    <t>202001102105</t>
  </si>
  <si>
    <t>谢薇薇</t>
  </si>
  <si>
    <t>91.52</t>
  </si>
  <si>
    <t>20</t>
  </si>
  <si>
    <t>202001101609</t>
  </si>
  <si>
    <t>21</t>
  </si>
  <si>
    <t>202001101208</t>
  </si>
  <si>
    <t>22</t>
  </si>
  <si>
    <t>202001103727</t>
  </si>
  <si>
    <t>87.72</t>
  </si>
  <si>
    <t>23</t>
  </si>
  <si>
    <t>202001104705</t>
  </si>
  <si>
    <t>89.97</t>
  </si>
  <si>
    <t>24</t>
  </si>
  <si>
    <t>202001101127</t>
  </si>
  <si>
    <t>92.29</t>
  </si>
  <si>
    <t>25</t>
  </si>
  <si>
    <t>202001102823</t>
  </si>
  <si>
    <t>89.74</t>
  </si>
  <si>
    <t>26</t>
  </si>
  <si>
    <t>202001102219</t>
  </si>
  <si>
    <t>94.07</t>
  </si>
  <si>
    <t>27</t>
  </si>
  <si>
    <t>202001100808</t>
  </si>
  <si>
    <t>90.21</t>
  </si>
  <si>
    <t>28</t>
  </si>
  <si>
    <t>202001101612</t>
  </si>
  <si>
    <t>29</t>
  </si>
  <si>
    <t>202001102827</t>
  </si>
  <si>
    <t>30</t>
  </si>
  <si>
    <t>202001103419</t>
  </si>
  <si>
    <t>88.71</t>
  </si>
  <si>
    <t>31</t>
  </si>
  <si>
    <t>202001101618</t>
  </si>
  <si>
    <t>91.05</t>
  </si>
  <si>
    <t>32</t>
  </si>
  <si>
    <t>202001101210</t>
  </si>
  <si>
    <t>92.55</t>
  </si>
  <si>
    <t>33</t>
  </si>
  <si>
    <t>202001102902</t>
  </si>
  <si>
    <t>34</t>
  </si>
  <si>
    <t>202001103219</t>
  </si>
  <si>
    <t>35</t>
  </si>
  <si>
    <t>202001104228</t>
  </si>
  <si>
    <t>89.46</t>
  </si>
  <si>
    <t>36</t>
  </si>
  <si>
    <t>202001100424</t>
  </si>
  <si>
    <t>37</t>
  </si>
  <si>
    <t>202001101327</t>
  </si>
  <si>
    <t>91.78</t>
  </si>
  <si>
    <t>38</t>
  </si>
  <si>
    <t>202001101228</t>
  </si>
  <si>
    <t>39</t>
  </si>
  <si>
    <t>202001105211</t>
  </si>
  <si>
    <t>40</t>
  </si>
  <si>
    <t>202001101912</t>
  </si>
  <si>
    <t>41</t>
  </si>
  <si>
    <t>202001105104</t>
  </si>
  <si>
    <t>87.16</t>
  </si>
  <si>
    <t>42</t>
  </si>
  <si>
    <t>202001101923</t>
  </si>
  <si>
    <t>87.12</t>
  </si>
  <si>
    <t>43</t>
  </si>
  <si>
    <t>202001100109</t>
  </si>
  <si>
    <t>44</t>
  </si>
  <si>
    <t>202001104413</t>
  </si>
  <si>
    <t>88.99</t>
  </si>
  <si>
    <t>45</t>
  </si>
  <si>
    <t>202001103711</t>
  </si>
  <si>
    <t>86.67</t>
  </si>
  <si>
    <t>46</t>
  </si>
  <si>
    <t>202001103410</t>
  </si>
  <si>
    <t>47</t>
  </si>
  <si>
    <t>202001104420</t>
  </si>
  <si>
    <t>88.73</t>
  </si>
  <si>
    <t>48</t>
  </si>
  <si>
    <t>202001101929</t>
  </si>
  <si>
    <t>93.11</t>
  </si>
  <si>
    <t>49</t>
  </si>
  <si>
    <t>202001105017</t>
  </si>
  <si>
    <t>50</t>
  </si>
  <si>
    <t>202001100201</t>
  </si>
  <si>
    <t>86.65</t>
  </si>
  <si>
    <t>51</t>
  </si>
  <si>
    <t>202001102316</t>
  </si>
  <si>
    <t>52</t>
  </si>
  <si>
    <t>202001103020</t>
  </si>
  <si>
    <t>86.86</t>
  </si>
  <si>
    <t>53</t>
  </si>
  <si>
    <t>202001102622</t>
  </si>
  <si>
    <t>86.93</t>
  </si>
  <si>
    <t>54</t>
  </si>
  <si>
    <t>202001101424</t>
  </si>
  <si>
    <t>55</t>
  </si>
  <si>
    <t>202001101415</t>
  </si>
  <si>
    <t>56</t>
  </si>
  <si>
    <t>202001104726</t>
  </si>
  <si>
    <t>92.85</t>
  </si>
  <si>
    <t>57</t>
  </si>
  <si>
    <t>202001103214</t>
  </si>
  <si>
    <t>58</t>
  </si>
  <si>
    <t>202001100602</t>
  </si>
  <si>
    <t>88.15</t>
  </si>
  <si>
    <t>59</t>
  </si>
  <si>
    <t>202001103715</t>
  </si>
  <si>
    <t>60</t>
  </si>
  <si>
    <t>20200111</t>
  </si>
  <si>
    <t>小学数学</t>
  </si>
  <si>
    <t>202001111523</t>
  </si>
  <si>
    <t>刘滢</t>
  </si>
  <si>
    <t>92.08</t>
  </si>
  <si>
    <t>202001112204</t>
  </si>
  <si>
    <t>郑淼</t>
  </si>
  <si>
    <t>91.50</t>
  </si>
  <si>
    <t>202001111421</t>
  </si>
  <si>
    <t>欧阳嘉</t>
  </si>
  <si>
    <t>89.22</t>
  </si>
  <si>
    <t>202001111729</t>
  </si>
  <si>
    <t>张武</t>
  </si>
  <si>
    <t>87.14</t>
  </si>
  <si>
    <t>202001114414</t>
  </si>
  <si>
    <t>刘敏君</t>
  </si>
  <si>
    <t>88.50</t>
  </si>
  <si>
    <t>202001110812</t>
  </si>
  <si>
    <t>林洁玲</t>
  </si>
  <si>
    <t>202001111310</t>
  </si>
  <si>
    <t>温雪琴</t>
  </si>
  <si>
    <t>202001113925</t>
  </si>
  <si>
    <t>胡嘉欢</t>
  </si>
  <si>
    <t>88.92</t>
  </si>
  <si>
    <t>202001110720</t>
  </si>
  <si>
    <t>张达康</t>
  </si>
  <si>
    <t>202001110818</t>
  </si>
  <si>
    <t>邹燕蓬</t>
  </si>
  <si>
    <t>92.27</t>
  </si>
  <si>
    <t>202001114113</t>
  </si>
  <si>
    <t>葛政宏</t>
  </si>
  <si>
    <t>202001114314</t>
  </si>
  <si>
    <t>202001112214</t>
  </si>
  <si>
    <t>85.64</t>
  </si>
  <si>
    <t>202001111308</t>
  </si>
  <si>
    <t>83.04</t>
  </si>
  <si>
    <t>202001113701</t>
  </si>
  <si>
    <t>85.38</t>
  </si>
  <si>
    <t>202001113516</t>
  </si>
  <si>
    <t>202001112720</t>
  </si>
  <si>
    <t>88.17</t>
  </si>
  <si>
    <t>202001111412</t>
  </si>
  <si>
    <t>84.33</t>
  </si>
  <si>
    <t>202001114120</t>
  </si>
  <si>
    <t>81.47</t>
  </si>
  <si>
    <t>202001112503</t>
  </si>
  <si>
    <t>202001110718</t>
  </si>
  <si>
    <t>202001112428</t>
  </si>
  <si>
    <t>86.90</t>
  </si>
  <si>
    <t>202001114028</t>
  </si>
  <si>
    <t>84.89</t>
  </si>
  <si>
    <t>202001111824</t>
  </si>
  <si>
    <t>87.47</t>
  </si>
  <si>
    <t>202001115008</t>
  </si>
  <si>
    <t>86.13</t>
  </si>
  <si>
    <t>202001112112</t>
  </si>
  <si>
    <t>202001111109</t>
  </si>
  <si>
    <t>83.27</t>
  </si>
  <si>
    <t>202001114521</t>
  </si>
  <si>
    <t>202001113505</t>
  </si>
  <si>
    <t>202001110311</t>
  </si>
  <si>
    <t>86.39</t>
  </si>
  <si>
    <t>202001110929</t>
  </si>
  <si>
    <t>85.66</t>
  </si>
  <si>
    <t>202001111905</t>
  </si>
  <si>
    <t>83.62</t>
  </si>
  <si>
    <t>202001114909</t>
  </si>
  <si>
    <t>81.82</t>
  </si>
  <si>
    <t>20200112</t>
  </si>
  <si>
    <t>小学英语</t>
  </si>
  <si>
    <t>202001123712</t>
  </si>
  <si>
    <t>翁四福</t>
  </si>
  <si>
    <t>95.36</t>
  </si>
  <si>
    <t>202001120304</t>
  </si>
  <si>
    <t>贾珊淇</t>
  </si>
  <si>
    <t>202001123004</t>
  </si>
  <si>
    <t>黄小英</t>
  </si>
  <si>
    <t>93.60</t>
  </si>
  <si>
    <t>202001123013</t>
  </si>
  <si>
    <t>张淑恒</t>
  </si>
  <si>
    <t>202001124724</t>
  </si>
  <si>
    <t>连惠</t>
  </si>
  <si>
    <t>202001121006</t>
  </si>
  <si>
    <t>202001125004</t>
  </si>
  <si>
    <t>202001120706</t>
  </si>
  <si>
    <t>202001124410</t>
  </si>
  <si>
    <t>92.32</t>
  </si>
  <si>
    <t>202001120406</t>
  </si>
  <si>
    <t>92.53</t>
  </si>
  <si>
    <t>202001124527</t>
  </si>
  <si>
    <t>94.12</t>
  </si>
  <si>
    <t>202001120630</t>
  </si>
  <si>
    <t>202001121330</t>
  </si>
  <si>
    <t>202001122926</t>
  </si>
  <si>
    <t>202001120227</t>
  </si>
  <si>
    <t>20200113</t>
  </si>
  <si>
    <t>小学信息技术</t>
  </si>
  <si>
    <t>202001134713</t>
  </si>
  <si>
    <t>吴坤</t>
  </si>
  <si>
    <t>202001132313</t>
  </si>
  <si>
    <t>84.40</t>
  </si>
  <si>
    <t>202001131629</t>
  </si>
  <si>
    <t>88.78</t>
  </si>
  <si>
    <t>20200114</t>
  </si>
  <si>
    <t>小学体育</t>
  </si>
  <si>
    <t>202001140820</t>
  </si>
  <si>
    <t>植振炫</t>
  </si>
  <si>
    <t>202001141003</t>
  </si>
  <si>
    <t>黄家宝</t>
  </si>
  <si>
    <t>202001144214</t>
  </si>
  <si>
    <t>颜辉</t>
  </si>
  <si>
    <t>202001145029</t>
  </si>
  <si>
    <t>叶海月</t>
  </si>
  <si>
    <t>89.27</t>
  </si>
  <si>
    <t>202001142424</t>
  </si>
  <si>
    <t>李琳</t>
  </si>
  <si>
    <t>202001143507</t>
  </si>
  <si>
    <t>李勤</t>
  </si>
  <si>
    <t>202001141106</t>
  </si>
  <si>
    <t>陈志清</t>
  </si>
  <si>
    <t>202001143403</t>
  </si>
  <si>
    <t>何有琛</t>
  </si>
  <si>
    <t>87.63</t>
  </si>
  <si>
    <t>202001140108</t>
  </si>
  <si>
    <t>202001143517</t>
  </si>
  <si>
    <t>88.19</t>
  </si>
  <si>
    <t>202001142818</t>
  </si>
  <si>
    <t>202001143207</t>
  </si>
  <si>
    <t>88.22</t>
  </si>
  <si>
    <t>202001140823</t>
  </si>
  <si>
    <t>87.94</t>
  </si>
  <si>
    <t>202001141209</t>
  </si>
  <si>
    <t>202001144221</t>
  </si>
  <si>
    <t>202001141212</t>
  </si>
  <si>
    <t>90.25</t>
  </si>
  <si>
    <t>202001141326</t>
  </si>
  <si>
    <t>202001142406</t>
  </si>
  <si>
    <t>86.62</t>
  </si>
  <si>
    <t>202001141713</t>
  </si>
  <si>
    <t>202001140325</t>
  </si>
  <si>
    <t>87.96</t>
  </si>
  <si>
    <t>202001140128</t>
  </si>
  <si>
    <t>202001144711</t>
  </si>
  <si>
    <t>202001143208</t>
  </si>
  <si>
    <t>202001141018</t>
  </si>
  <si>
    <t>86.15</t>
  </si>
  <si>
    <t>20200115</t>
  </si>
  <si>
    <t>小学美术</t>
  </si>
  <si>
    <t>202001150722</t>
  </si>
  <si>
    <t>李婷婷</t>
  </si>
  <si>
    <t>91.33</t>
  </si>
  <si>
    <t>202001152201</t>
  </si>
  <si>
    <t>张以楠</t>
  </si>
  <si>
    <t>202001150815</t>
  </si>
  <si>
    <t>202001153008</t>
  </si>
  <si>
    <t>202001154206</t>
  </si>
  <si>
    <t>202001151224</t>
  </si>
  <si>
    <t>20200116</t>
  </si>
  <si>
    <t>小学音乐</t>
  </si>
  <si>
    <t>202001160713</t>
  </si>
  <si>
    <t>程星</t>
  </si>
  <si>
    <t>202001160813</t>
  </si>
  <si>
    <t>何乐明</t>
  </si>
  <si>
    <t>87.91</t>
  </si>
  <si>
    <t>202001163205</t>
  </si>
  <si>
    <t>李亦倪</t>
  </si>
  <si>
    <t>202001162920</t>
  </si>
  <si>
    <t>202001162903</t>
  </si>
  <si>
    <t>202001161628</t>
  </si>
  <si>
    <t>202001162705</t>
  </si>
  <si>
    <t>202001165101</t>
  </si>
  <si>
    <t>202001160105</t>
  </si>
  <si>
    <t>20200117</t>
  </si>
  <si>
    <t>幼儿园学前教育</t>
  </si>
  <si>
    <t>202001175119</t>
  </si>
  <si>
    <t>赖文迪</t>
  </si>
  <si>
    <t>202001170124</t>
  </si>
  <si>
    <t>刘艺</t>
  </si>
  <si>
    <t>202001171702</t>
  </si>
  <si>
    <t>王敏</t>
  </si>
  <si>
    <t>202001171821</t>
  </si>
  <si>
    <t>邓玉萍</t>
  </si>
  <si>
    <t>83.37</t>
  </si>
  <si>
    <t>202001173107</t>
  </si>
  <si>
    <t>林艺渊</t>
  </si>
  <si>
    <t>202001173509</t>
  </si>
  <si>
    <t>谢佳蓉</t>
  </si>
  <si>
    <t>202001174017</t>
  </si>
  <si>
    <t>邓艳霞</t>
  </si>
  <si>
    <t>202001171627</t>
  </si>
  <si>
    <t>叶会兰</t>
  </si>
  <si>
    <t>202001172410</t>
  </si>
  <si>
    <t>吴瑞英</t>
  </si>
  <si>
    <t>88.69</t>
  </si>
  <si>
    <t>202001171002</t>
  </si>
  <si>
    <t>钟彩云</t>
  </si>
  <si>
    <t>83.79</t>
  </si>
  <si>
    <t>202001170226</t>
  </si>
  <si>
    <t>侯清娴</t>
  </si>
  <si>
    <t>84.82</t>
  </si>
  <si>
    <t>202001173224</t>
  </si>
  <si>
    <t>丘丽芳</t>
  </si>
  <si>
    <t>202001173504</t>
  </si>
  <si>
    <t>84.84</t>
  </si>
  <si>
    <t>202001172115</t>
  </si>
  <si>
    <t>85.08</t>
  </si>
  <si>
    <t>202001170324</t>
  </si>
  <si>
    <t>83.39</t>
  </si>
  <si>
    <t>202001173501</t>
  </si>
  <si>
    <t>202001173120</t>
  </si>
  <si>
    <t>202001171827</t>
  </si>
  <si>
    <t>83.32</t>
  </si>
  <si>
    <t>202001172916</t>
  </si>
  <si>
    <t>202001173330</t>
  </si>
  <si>
    <t>84.61</t>
  </si>
  <si>
    <t>202001170428</t>
  </si>
  <si>
    <t>202001172714</t>
  </si>
  <si>
    <t>85.17</t>
  </si>
  <si>
    <t>202001173230</t>
  </si>
  <si>
    <t>202001174829</t>
  </si>
  <si>
    <t>202001172915</t>
  </si>
  <si>
    <t>83.86</t>
  </si>
  <si>
    <t>202001175006</t>
  </si>
  <si>
    <t>84.07</t>
  </si>
  <si>
    <t>202001170303</t>
  </si>
  <si>
    <t>85.62</t>
  </si>
  <si>
    <t>202001173228</t>
  </si>
  <si>
    <t>202001175220</t>
  </si>
  <si>
    <t>202001172802</t>
  </si>
  <si>
    <t>202001173227</t>
  </si>
  <si>
    <t>87.18</t>
  </si>
  <si>
    <t>202001173912</t>
  </si>
  <si>
    <t>83.81</t>
  </si>
  <si>
    <t>202001175011</t>
  </si>
  <si>
    <t>202001171202</t>
  </si>
  <si>
    <t>85.10</t>
  </si>
  <si>
    <t>202001174502</t>
  </si>
  <si>
    <t>202001173806</t>
  </si>
  <si>
    <t>20200118</t>
  </si>
  <si>
    <t>幼儿园音乐</t>
  </si>
  <si>
    <t>202001181017</t>
  </si>
  <si>
    <t>吴旭婵</t>
  </si>
  <si>
    <t>202001181910</t>
  </si>
  <si>
    <t>202001182913</t>
  </si>
  <si>
    <t>80.25</t>
  </si>
  <si>
    <t>20200119</t>
  </si>
  <si>
    <t>幼儿园美术</t>
  </si>
  <si>
    <t>202001191126</t>
  </si>
  <si>
    <t>胡茵</t>
  </si>
  <si>
    <t>202001191503</t>
  </si>
  <si>
    <t>202001193707</t>
  </si>
  <si>
    <t>20200120</t>
  </si>
  <si>
    <t>幼儿园体育</t>
  </si>
  <si>
    <t>202001203116</t>
  </si>
  <si>
    <t>欧伟智</t>
  </si>
  <si>
    <t>82.27</t>
  </si>
  <si>
    <t>202001202501</t>
  </si>
  <si>
    <t>85.90</t>
  </si>
  <si>
    <t>202001205217</t>
  </si>
</sst>
</file>

<file path=xl/styles.xml><?xml version="1.0" encoding="utf-8"?>
<styleSheet xmlns="http://schemas.openxmlformats.org/spreadsheetml/2006/main">
  <numFmts count="8">
    <numFmt numFmtId="176" formatCode="0.000_);[Red]\(0.000\)"/>
    <numFmt numFmtId="177" formatCode="0.00_ "/>
    <numFmt numFmtId="178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华文中宋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24" fillId="34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/>
    <xf numFmtId="178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9" fontId="3" fillId="0" borderId="2" xfId="11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1" fillId="0" borderId="3" xfId="0" applyFont="1" applyFill="1" applyBorder="1" applyAlignment="1"/>
    <xf numFmtId="0" fontId="5" fillId="0" borderId="3" xfId="0" applyFont="1" applyFill="1" applyBorder="1" applyAlignment="1" quotePrefix="1">
      <alignment horizontal="center" vertical="center"/>
    </xf>
    <xf numFmtId="177" fontId="5" fillId="0" borderId="3" xfId="0" applyNumberFormat="1" applyFont="1" applyFill="1" applyBorder="1" applyAlignment="1" quotePrefix="1">
      <alignment horizontal="center" vertical="center"/>
    </xf>
    <xf numFmtId="0" fontId="5" fillId="2" borderId="3" xfId="0" applyFont="1" applyFill="1" applyBorder="1" applyAlignment="1" quotePrefix="1">
      <alignment horizontal="center" vertical="center"/>
    </xf>
    <xf numFmtId="177" fontId="5" fillId="2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&#24635;&#34920;&#65288;2020&#2418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"/>
      <sheetName val="Sheet1"/>
      <sheetName val="Sheet2"/>
      <sheetName val="Sheet3"/>
    </sheetNames>
    <sheetDataSet>
      <sheetData sheetId="0"/>
      <sheetData sheetId="1">
        <row r="2">
          <cell r="A2">
            <v>1</v>
          </cell>
          <cell r="B2">
            <v>78.75</v>
          </cell>
        </row>
        <row r="3">
          <cell r="A3">
            <v>2</v>
          </cell>
          <cell r="B3">
            <v>81</v>
          </cell>
        </row>
        <row r="4">
          <cell r="A4">
            <v>3</v>
          </cell>
          <cell r="B4">
            <v>74.83</v>
          </cell>
        </row>
        <row r="5">
          <cell r="A5">
            <v>4</v>
          </cell>
          <cell r="B5">
            <v>69</v>
          </cell>
        </row>
        <row r="6">
          <cell r="A6">
            <v>5</v>
          </cell>
          <cell r="B6">
            <v>75.5</v>
          </cell>
        </row>
        <row r="7">
          <cell r="A7">
            <v>6</v>
          </cell>
          <cell r="B7">
            <v>80.58</v>
          </cell>
        </row>
        <row r="8">
          <cell r="A8">
            <v>7</v>
          </cell>
          <cell r="B8">
            <v>71.33</v>
          </cell>
        </row>
        <row r="9">
          <cell r="A9">
            <v>8</v>
          </cell>
          <cell r="B9">
            <v>0</v>
          </cell>
        </row>
        <row r="10">
          <cell r="A10">
            <v>9</v>
          </cell>
          <cell r="B10">
            <v>71.08</v>
          </cell>
        </row>
        <row r="11">
          <cell r="A11">
            <v>10</v>
          </cell>
          <cell r="B11">
            <v>84.83</v>
          </cell>
        </row>
        <row r="12">
          <cell r="A12">
            <v>11</v>
          </cell>
          <cell r="B12">
            <v>75.25</v>
          </cell>
        </row>
        <row r="13">
          <cell r="A13">
            <v>12</v>
          </cell>
          <cell r="B13">
            <v>81.83</v>
          </cell>
        </row>
        <row r="14">
          <cell r="A14">
            <v>13</v>
          </cell>
          <cell r="B14">
            <v>81.08</v>
          </cell>
        </row>
        <row r="15">
          <cell r="A15">
            <v>14</v>
          </cell>
          <cell r="B15">
            <v>76.67</v>
          </cell>
        </row>
        <row r="16">
          <cell r="A16">
            <v>15</v>
          </cell>
          <cell r="B16">
            <v>65.33</v>
          </cell>
        </row>
        <row r="17">
          <cell r="A17">
            <v>16</v>
          </cell>
          <cell r="B17">
            <v>80.33</v>
          </cell>
        </row>
        <row r="18">
          <cell r="A18">
            <v>17</v>
          </cell>
          <cell r="B18">
            <v>83.42</v>
          </cell>
        </row>
        <row r="19">
          <cell r="A19">
            <v>18</v>
          </cell>
          <cell r="B19">
            <v>77</v>
          </cell>
        </row>
        <row r="20">
          <cell r="A20">
            <v>19</v>
          </cell>
          <cell r="B20">
            <v>68.83</v>
          </cell>
        </row>
        <row r="21">
          <cell r="A21">
            <v>20</v>
          </cell>
          <cell r="B21">
            <v>83.33</v>
          </cell>
        </row>
        <row r="22">
          <cell r="A22">
            <v>21</v>
          </cell>
          <cell r="B22">
            <v>84.67</v>
          </cell>
        </row>
        <row r="23">
          <cell r="A23">
            <v>22</v>
          </cell>
          <cell r="B23">
            <v>84.17</v>
          </cell>
        </row>
        <row r="24">
          <cell r="A24">
            <v>23</v>
          </cell>
          <cell r="B24">
            <v>71.42</v>
          </cell>
        </row>
        <row r="25">
          <cell r="A25">
            <v>24</v>
          </cell>
          <cell r="B25">
            <v>80.67</v>
          </cell>
        </row>
        <row r="26">
          <cell r="A26">
            <v>25</v>
          </cell>
          <cell r="B26">
            <v>83.83</v>
          </cell>
        </row>
        <row r="27">
          <cell r="A27">
            <v>26</v>
          </cell>
          <cell r="B27">
            <v>81.08</v>
          </cell>
        </row>
        <row r="28">
          <cell r="A28">
            <v>27</v>
          </cell>
          <cell r="B28">
            <v>82.58</v>
          </cell>
        </row>
        <row r="29">
          <cell r="A29">
            <v>28</v>
          </cell>
          <cell r="B29">
            <v>78.83</v>
          </cell>
        </row>
        <row r="30">
          <cell r="A30">
            <v>29</v>
          </cell>
          <cell r="B30">
            <v>79.83</v>
          </cell>
        </row>
        <row r="31">
          <cell r="A31">
            <v>30</v>
          </cell>
          <cell r="B31">
            <v>87.67</v>
          </cell>
        </row>
        <row r="32">
          <cell r="A32">
            <v>31</v>
          </cell>
          <cell r="B32">
            <v>79.17</v>
          </cell>
        </row>
        <row r="33">
          <cell r="A33">
            <v>32</v>
          </cell>
          <cell r="B33">
            <v>77.25</v>
          </cell>
        </row>
        <row r="34">
          <cell r="A34">
            <v>33</v>
          </cell>
          <cell r="B34">
            <v>81.17</v>
          </cell>
        </row>
        <row r="35">
          <cell r="A35">
            <v>34</v>
          </cell>
          <cell r="B35">
            <v>81.58</v>
          </cell>
        </row>
        <row r="36">
          <cell r="A36">
            <v>35</v>
          </cell>
          <cell r="B36">
            <v>81.42</v>
          </cell>
        </row>
        <row r="37">
          <cell r="A37">
            <v>36</v>
          </cell>
          <cell r="B37">
            <v>74.33</v>
          </cell>
        </row>
        <row r="38">
          <cell r="A38">
            <v>37</v>
          </cell>
          <cell r="B38">
            <v>85.92</v>
          </cell>
        </row>
        <row r="39">
          <cell r="A39">
            <v>38</v>
          </cell>
          <cell r="B39">
            <v>0</v>
          </cell>
        </row>
        <row r="40">
          <cell r="A40">
            <v>39</v>
          </cell>
          <cell r="B40">
            <v>79.75</v>
          </cell>
        </row>
        <row r="41">
          <cell r="A41">
            <v>40</v>
          </cell>
          <cell r="B41">
            <v>73.92</v>
          </cell>
        </row>
        <row r="42">
          <cell r="A42">
            <v>41</v>
          </cell>
          <cell r="B42">
            <v>78.08</v>
          </cell>
        </row>
        <row r="43">
          <cell r="A43">
            <v>42</v>
          </cell>
          <cell r="B43">
            <v>83.33</v>
          </cell>
        </row>
        <row r="44">
          <cell r="A44">
            <v>43</v>
          </cell>
          <cell r="B44">
            <v>85.67</v>
          </cell>
        </row>
        <row r="45">
          <cell r="A45">
            <v>44</v>
          </cell>
          <cell r="B45">
            <v>82.5</v>
          </cell>
        </row>
        <row r="46">
          <cell r="A46">
            <v>45</v>
          </cell>
          <cell r="B46">
            <v>79.5</v>
          </cell>
        </row>
        <row r="47">
          <cell r="A47">
            <v>46</v>
          </cell>
          <cell r="B47">
            <v>75.92</v>
          </cell>
        </row>
        <row r="48">
          <cell r="A48">
            <v>47</v>
          </cell>
          <cell r="B48">
            <v>75.67</v>
          </cell>
        </row>
        <row r="49">
          <cell r="A49">
            <v>48</v>
          </cell>
          <cell r="B49">
            <v>84</v>
          </cell>
        </row>
        <row r="50">
          <cell r="A50">
            <v>49</v>
          </cell>
          <cell r="B50">
            <v>69.67</v>
          </cell>
        </row>
        <row r="51">
          <cell r="A51">
            <v>50</v>
          </cell>
          <cell r="B51">
            <v>78.33</v>
          </cell>
        </row>
        <row r="52">
          <cell r="A52">
            <v>51</v>
          </cell>
          <cell r="B52">
            <v>78.5</v>
          </cell>
        </row>
        <row r="53">
          <cell r="A53">
            <v>52</v>
          </cell>
          <cell r="B53">
            <v>63.67</v>
          </cell>
        </row>
        <row r="54">
          <cell r="A54">
            <v>53</v>
          </cell>
          <cell r="B54">
            <v>85.33</v>
          </cell>
        </row>
        <row r="55">
          <cell r="A55">
            <v>54</v>
          </cell>
          <cell r="B55">
            <v>0</v>
          </cell>
        </row>
        <row r="56">
          <cell r="A56">
            <v>55</v>
          </cell>
          <cell r="B56">
            <v>76.75</v>
          </cell>
        </row>
        <row r="57">
          <cell r="A57">
            <v>56</v>
          </cell>
          <cell r="B57">
            <v>75.67</v>
          </cell>
        </row>
        <row r="58">
          <cell r="A58">
            <v>57</v>
          </cell>
          <cell r="B58">
            <v>73.58</v>
          </cell>
        </row>
        <row r="59">
          <cell r="A59">
            <v>58</v>
          </cell>
          <cell r="B59">
            <v>74.42</v>
          </cell>
        </row>
        <row r="60">
          <cell r="A60">
            <v>59</v>
          </cell>
          <cell r="B60">
            <v>72.75</v>
          </cell>
        </row>
        <row r="61">
          <cell r="A61">
            <v>60</v>
          </cell>
          <cell r="B61">
            <v>76.58</v>
          </cell>
        </row>
        <row r="62">
          <cell r="A62">
            <v>61</v>
          </cell>
          <cell r="B62">
            <v>88.83</v>
          </cell>
        </row>
        <row r="63">
          <cell r="A63">
            <v>62</v>
          </cell>
          <cell r="B63">
            <v>78.42</v>
          </cell>
        </row>
        <row r="64">
          <cell r="A64">
            <v>63</v>
          </cell>
          <cell r="B64">
            <v>87.92</v>
          </cell>
        </row>
        <row r="65">
          <cell r="A65">
            <v>64</v>
          </cell>
          <cell r="B65">
            <v>73.08</v>
          </cell>
        </row>
        <row r="66">
          <cell r="A66">
            <v>65</v>
          </cell>
          <cell r="B66">
            <v>81.58</v>
          </cell>
        </row>
        <row r="67">
          <cell r="A67">
            <v>66</v>
          </cell>
          <cell r="B67">
            <v>70.67</v>
          </cell>
        </row>
        <row r="68">
          <cell r="A68">
            <v>67</v>
          </cell>
          <cell r="B68">
            <v>81.42</v>
          </cell>
        </row>
        <row r="69">
          <cell r="A69">
            <v>68</v>
          </cell>
          <cell r="B69">
            <v>78.17</v>
          </cell>
        </row>
        <row r="70">
          <cell r="A70">
            <v>69</v>
          </cell>
          <cell r="B70">
            <v>76.58</v>
          </cell>
        </row>
        <row r="71">
          <cell r="A71">
            <v>70</v>
          </cell>
          <cell r="B71">
            <v>80.25</v>
          </cell>
        </row>
        <row r="72">
          <cell r="A72">
            <v>71</v>
          </cell>
          <cell r="B72">
            <v>73.5</v>
          </cell>
        </row>
        <row r="73">
          <cell r="A73">
            <v>72</v>
          </cell>
          <cell r="B73">
            <v>74.58</v>
          </cell>
        </row>
        <row r="74">
          <cell r="A74">
            <v>73</v>
          </cell>
          <cell r="B74">
            <v>84.75</v>
          </cell>
        </row>
        <row r="75">
          <cell r="A75">
            <v>74</v>
          </cell>
          <cell r="B75">
            <v>77.17</v>
          </cell>
        </row>
        <row r="76">
          <cell r="A76">
            <v>75</v>
          </cell>
          <cell r="B76">
            <v>75.75</v>
          </cell>
        </row>
        <row r="77">
          <cell r="A77">
            <v>76</v>
          </cell>
          <cell r="B77">
            <v>72.75</v>
          </cell>
        </row>
        <row r="78">
          <cell r="A78">
            <v>77</v>
          </cell>
          <cell r="B78">
            <v>83.25</v>
          </cell>
        </row>
        <row r="79">
          <cell r="A79">
            <v>78</v>
          </cell>
          <cell r="B79">
            <v>73.92</v>
          </cell>
        </row>
        <row r="80">
          <cell r="A80">
            <v>79</v>
          </cell>
          <cell r="B80">
            <v>81.25</v>
          </cell>
        </row>
        <row r="81">
          <cell r="A81">
            <v>80</v>
          </cell>
          <cell r="B81">
            <v>82.08</v>
          </cell>
        </row>
        <row r="82">
          <cell r="A82">
            <v>81</v>
          </cell>
          <cell r="B82">
            <v>87.67</v>
          </cell>
        </row>
        <row r="83">
          <cell r="A83">
            <v>82</v>
          </cell>
          <cell r="B83">
            <v>59.25</v>
          </cell>
        </row>
        <row r="84">
          <cell r="A84">
            <v>83</v>
          </cell>
          <cell r="B84">
            <v>80.67</v>
          </cell>
        </row>
        <row r="85">
          <cell r="A85">
            <v>84</v>
          </cell>
          <cell r="B85">
            <v>77.33</v>
          </cell>
        </row>
        <row r="86">
          <cell r="A86">
            <v>85</v>
          </cell>
          <cell r="B86">
            <v>75.58</v>
          </cell>
        </row>
        <row r="87">
          <cell r="A87">
            <v>86</v>
          </cell>
          <cell r="B87">
            <v>69.33</v>
          </cell>
        </row>
        <row r="88">
          <cell r="A88">
            <v>87</v>
          </cell>
          <cell r="B88">
            <v>71.25</v>
          </cell>
        </row>
        <row r="89">
          <cell r="A89">
            <v>88</v>
          </cell>
          <cell r="B89">
            <v>0</v>
          </cell>
        </row>
        <row r="90">
          <cell r="A90">
            <v>89</v>
          </cell>
          <cell r="B90">
            <v>78.67</v>
          </cell>
        </row>
        <row r="91">
          <cell r="A91">
            <v>90</v>
          </cell>
          <cell r="B91">
            <v>0</v>
          </cell>
        </row>
        <row r="92">
          <cell r="A92">
            <v>91</v>
          </cell>
          <cell r="B92">
            <v>79.58</v>
          </cell>
        </row>
        <row r="93">
          <cell r="A93">
            <v>92</v>
          </cell>
          <cell r="B93">
            <v>67.92</v>
          </cell>
        </row>
        <row r="94">
          <cell r="A94">
            <v>93</v>
          </cell>
          <cell r="B94">
            <v>76.42</v>
          </cell>
        </row>
        <row r="95">
          <cell r="A95">
            <v>94</v>
          </cell>
          <cell r="B95">
            <v>54.25</v>
          </cell>
        </row>
        <row r="96">
          <cell r="A96">
            <v>95</v>
          </cell>
          <cell r="B96">
            <v>82.17</v>
          </cell>
        </row>
        <row r="97">
          <cell r="A97">
            <v>96</v>
          </cell>
          <cell r="B97">
            <v>83.75</v>
          </cell>
        </row>
        <row r="98">
          <cell r="A98">
            <v>97</v>
          </cell>
          <cell r="B98">
            <v>72.67</v>
          </cell>
        </row>
        <row r="99">
          <cell r="A99">
            <v>98</v>
          </cell>
          <cell r="B99">
            <v>74.83</v>
          </cell>
        </row>
        <row r="100">
          <cell r="A100">
            <v>99</v>
          </cell>
          <cell r="B100">
            <v>0</v>
          </cell>
        </row>
        <row r="101">
          <cell r="A101">
            <v>100</v>
          </cell>
          <cell r="B101">
            <v>81.25</v>
          </cell>
        </row>
        <row r="102">
          <cell r="A102">
            <v>101</v>
          </cell>
          <cell r="B102">
            <v>79.75</v>
          </cell>
        </row>
        <row r="103">
          <cell r="A103">
            <v>102</v>
          </cell>
          <cell r="B103">
            <v>0</v>
          </cell>
        </row>
        <row r="104">
          <cell r="A104">
            <v>103</v>
          </cell>
          <cell r="B104">
            <v>78.33</v>
          </cell>
        </row>
        <row r="105">
          <cell r="A105">
            <v>104</v>
          </cell>
          <cell r="B105">
            <v>79.08</v>
          </cell>
        </row>
        <row r="106">
          <cell r="A106">
            <v>105</v>
          </cell>
          <cell r="B106">
            <v>74.83</v>
          </cell>
        </row>
        <row r="107">
          <cell r="A107">
            <v>106</v>
          </cell>
          <cell r="B107">
            <v>73.83</v>
          </cell>
        </row>
        <row r="108">
          <cell r="A108">
            <v>107</v>
          </cell>
          <cell r="B108">
            <v>82</v>
          </cell>
        </row>
        <row r="109">
          <cell r="A109">
            <v>108</v>
          </cell>
          <cell r="B109">
            <v>78.42</v>
          </cell>
        </row>
        <row r="110">
          <cell r="A110">
            <v>109</v>
          </cell>
          <cell r="B110">
            <v>75.5</v>
          </cell>
        </row>
        <row r="111">
          <cell r="A111">
            <v>110</v>
          </cell>
          <cell r="B111">
            <v>84.83</v>
          </cell>
        </row>
        <row r="112">
          <cell r="A112">
            <v>111</v>
          </cell>
          <cell r="B112">
            <v>77.42</v>
          </cell>
        </row>
        <row r="113">
          <cell r="A113">
            <v>112</v>
          </cell>
          <cell r="B113">
            <v>71.25</v>
          </cell>
        </row>
        <row r="114">
          <cell r="A114">
            <v>113</v>
          </cell>
          <cell r="B114">
            <v>83.75</v>
          </cell>
        </row>
        <row r="115">
          <cell r="A115">
            <v>114</v>
          </cell>
          <cell r="B115">
            <v>76.5</v>
          </cell>
        </row>
        <row r="116">
          <cell r="A116">
            <v>115</v>
          </cell>
          <cell r="B116">
            <v>80.42</v>
          </cell>
        </row>
        <row r="117">
          <cell r="A117">
            <v>116</v>
          </cell>
          <cell r="B117">
            <v>80.42</v>
          </cell>
        </row>
        <row r="118">
          <cell r="A118">
            <v>117</v>
          </cell>
          <cell r="B118">
            <v>79.5</v>
          </cell>
        </row>
        <row r="119">
          <cell r="A119">
            <v>118</v>
          </cell>
          <cell r="B119">
            <v>79.58</v>
          </cell>
        </row>
        <row r="120">
          <cell r="A120">
            <v>119</v>
          </cell>
          <cell r="B120">
            <v>72.42</v>
          </cell>
        </row>
        <row r="121">
          <cell r="A121">
            <v>120</v>
          </cell>
          <cell r="B121">
            <v>71.33</v>
          </cell>
        </row>
        <row r="122">
          <cell r="A122">
            <v>121</v>
          </cell>
          <cell r="B122">
            <v>79.33</v>
          </cell>
        </row>
        <row r="123">
          <cell r="A123">
            <v>122</v>
          </cell>
          <cell r="B123">
            <v>83</v>
          </cell>
        </row>
        <row r="124">
          <cell r="A124">
            <v>123</v>
          </cell>
          <cell r="B124">
            <v>80.5</v>
          </cell>
        </row>
        <row r="125">
          <cell r="A125">
            <v>124</v>
          </cell>
          <cell r="B125">
            <v>76.58</v>
          </cell>
        </row>
        <row r="126">
          <cell r="A126">
            <v>125</v>
          </cell>
          <cell r="B126">
            <v>81.25</v>
          </cell>
        </row>
        <row r="127">
          <cell r="A127">
            <v>126</v>
          </cell>
          <cell r="B127">
            <v>79.83</v>
          </cell>
        </row>
        <row r="128">
          <cell r="A128">
            <v>127</v>
          </cell>
          <cell r="B128">
            <v>80.33</v>
          </cell>
        </row>
        <row r="129">
          <cell r="A129">
            <v>128</v>
          </cell>
          <cell r="B129">
            <v>77.42</v>
          </cell>
        </row>
        <row r="130">
          <cell r="A130">
            <v>129</v>
          </cell>
          <cell r="B130">
            <v>77.92</v>
          </cell>
        </row>
        <row r="131">
          <cell r="A131">
            <v>130</v>
          </cell>
          <cell r="B131">
            <v>70.67</v>
          </cell>
        </row>
        <row r="132">
          <cell r="A132">
            <v>131</v>
          </cell>
          <cell r="B132">
            <v>78.5</v>
          </cell>
        </row>
        <row r="133">
          <cell r="A133">
            <v>132</v>
          </cell>
          <cell r="B133">
            <v>79.92</v>
          </cell>
        </row>
        <row r="134">
          <cell r="A134">
            <v>133</v>
          </cell>
          <cell r="B134">
            <v>76.83</v>
          </cell>
        </row>
        <row r="135">
          <cell r="A135">
            <v>134</v>
          </cell>
          <cell r="B135">
            <v>83.83</v>
          </cell>
        </row>
        <row r="136">
          <cell r="A136">
            <v>135</v>
          </cell>
          <cell r="B136">
            <v>77.08</v>
          </cell>
        </row>
        <row r="137">
          <cell r="A137">
            <v>136</v>
          </cell>
          <cell r="B137">
            <v>77</v>
          </cell>
        </row>
        <row r="138">
          <cell r="A138">
            <v>137</v>
          </cell>
          <cell r="B138">
            <v>74.92</v>
          </cell>
        </row>
        <row r="139">
          <cell r="A139">
            <v>138</v>
          </cell>
          <cell r="B139">
            <v>77.92</v>
          </cell>
        </row>
        <row r="140">
          <cell r="A140">
            <v>139</v>
          </cell>
          <cell r="B140">
            <v>73.33</v>
          </cell>
        </row>
        <row r="141">
          <cell r="A141">
            <v>140</v>
          </cell>
          <cell r="B141">
            <v>75.58</v>
          </cell>
        </row>
        <row r="142">
          <cell r="A142">
            <v>141</v>
          </cell>
          <cell r="B142">
            <v>79.25</v>
          </cell>
        </row>
        <row r="143">
          <cell r="A143">
            <v>142</v>
          </cell>
          <cell r="B143">
            <v>83</v>
          </cell>
        </row>
        <row r="144">
          <cell r="A144">
            <v>143</v>
          </cell>
          <cell r="B144">
            <v>81.42</v>
          </cell>
        </row>
        <row r="145">
          <cell r="A145">
            <v>144</v>
          </cell>
          <cell r="B145">
            <v>84.75</v>
          </cell>
        </row>
        <row r="146">
          <cell r="A146">
            <v>145</v>
          </cell>
          <cell r="B146">
            <v>74.08</v>
          </cell>
        </row>
        <row r="147">
          <cell r="A147">
            <v>146</v>
          </cell>
          <cell r="B147">
            <v>76.67</v>
          </cell>
        </row>
        <row r="148">
          <cell r="A148">
            <v>147</v>
          </cell>
          <cell r="B148">
            <v>75.58</v>
          </cell>
        </row>
        <row r="149">
          <cell r="A149">
            <v>148</v>
          </cell>
          <cell r="B149">
            <v>81.17</v>
          </cell>
        </row>
        <row r="150">
          <cell r="A150">
            <v>149</v>
          </cell>
          <cell r="B150">
            <v>79</v>
          </cell>
        </row>
        <row r="151">
          <cell r="A151">
            <v>150</v>
          </cell>
          <cell r="B151">
            <v>87</v>
          </cell>
        </row>
        <row r="152">
          <cell r="A152">
            <v>151</v>
          </cell>
          <cell r="B152">
            <v>60.5</v>
          </cell>
        </row>
        <row r="153">
          <cell r="A153">
            <v>152</v>
          </cell>
          <cell r="B153">
            <v>72.25</v>
          </cell>
        </row>
        <row r="154">
          <cell r="A154">
            <v>153</v>
          </cell>
          <cell r="B154">
            <v>70.67</v>
          </cell>
        </row>
        <row r="155">
          <cell r="A155">
            <v>154</v>
          </cell>
          <cell r="B155">
            <v>84.67</v>
          </cell>
        </row>
        <row r="156">
          <cell r="A156">
            <v>155</v>
          </cell>
          <cell r="B156">
            <v>77.58</v>
          </cell>
        </row>
        <row r="157">
          <cell r="A157">
            <v>156</v>
          </cell>
          <cell r="B157">
            <v>79.25</v>
          </cell>
        </row>
        <row r="158">
          <cell r="A158">
            <v>157</v>
          </cell>
          <cell r="B158">
            <v>80.58</v>
          </cell>
        </row>
        <row r="159">
          <cell r="A159">
            <v>158</v>
          </cell>
          <cell r="B159">
            <v>83.25</v>
          </cell>
        </row>
        <row r="160">
          <cell r="A160">
            <v>159</v>
          </cell>
          <cell r="B160">
            <v>82.33</v>
          </cell>
        </row>
        <row r="161">
          <cell r="A161">
            <v>160</v>
          </cell>
          <cell r="B161">
            <v>86.17</v>
          </cell>
        </row>
        <row r="162">
          <cell r="A162">
            <v>161</v>
          </cell>
          <cell r="B162">
            <v>78.42</v>
          </cell>
        </row>
        <row r="163">
          <cell r="A163">
            <v>162</v>
          </cell>
          <cell r="B163">
            <v>76.58</v>
          </cell>
        </row>
        <row r="164">
          <cell r="A164">
            <v>163</v>
          </cell>
          <cell r="B164">
            <v>75.42</v>
          </cell>
        </row>
        <row r="165">
          <cell r="A165">
            <v>164</v>
          </cell>
          <cell r="B165">
            <v>78.83</v>
          </cell>
        </row>
        <row r="166">
          <cell r="A166">
            <v>165</v>
          </cell>
          <cell r="B166">
            <v>77.92</v>
          </cell>
        </row>
        <row r="167">
          <cell r="A167">
            <v>166</v>
          </cell>
          <cell r="B167">
            <v>74.92</v>
          </cell>
        </row>
        <row r="168">
          <cell r="A168">
            <v>167</v>
          </cell>
          <cell r="B168">
            <v>80.83</v>
          </cell>
        </row>
        <row r="169">
          <cell r="A169">
            <v>168</v>
          </cell>
          <cell r="B169">
            <v>81</v>
          </cell>
        </row>
        <row r="170">
          <cell r="A170">
            <v>169</v>
          </cell>
          <cell r="B170">
            <v>81</v>
          </cell>
        </row>
        <row r="171">
          <cell r="A171">
            <v>170</v>
          </cell>
          <cell r="B171">
            <v>80.33</v>
          </cell>
        </row>
        <row r="172">
          <cell r="A172">
            <v>171</v>
          </cell>
          <cell r="B172">
            <v>81.17</v>
          </cell>
        </row>
        <row r="173">
          <cell r="A173">
            <v>172</v>
          </cell>
          <cell r="B173">
            <v>0</v>
          </cell>
        </row>
        <row r="174">
          <cell r="A174">
            <v>173</v>
          </cell>
          <cell r="B174">
            <v>78.42</v>
          </cell>
        </row>
        <row r="175">
          <cell r="A175">
            <v>174</v>
          </cell>
          <cell r="B175">
            <v>76.33</v>
          </cell>
        </row>
        <row r="176">
          <cell r="A176">
            <v>175</v>
          </cell>
          <cell r="B176">
            <v>86.25</v>
          </cell>
        </row>
        <row r="177">
          <cell r="A177">
            <v>176</v>
          </cell>
          <cell r="B177">
            <v>82.42</v>
          </cell>
        </row>
        <row r="178">
          <cell r="A178">
            <v>177</v>
          </cell>
          <cell r="B178">
            <v>83.17</v>
          </cell>
        </row>
        <row r="179">
          <cell r="A179">
            <v>178</v>
          </cell>
          <cell r="B179">
            <v>79.5</v>
          </cell>
        </row>
        <row r="180">
          <cell r="A180">
            <v>179</v>
          </cell>
          <cell r="B180">
            <v>0</v>
          </cell>
        </row>
        <row r="181">
          <cell r="A181">
            <v>180</v>
          </cell>
          <cell r="B181">
            <v>71.83</v>
          </cell>
        </row>
        <row r="182">
          <cell r="A182">
            <v>181</v>
          </cell>
          <cell r="B182">
            <v>0</v>
          </cell>
        </row>
        <row r="183">
          <cell r="A183">
            <v>182</v>
          </cell>
          <cell r="B183">
            <v>0</v>
          </cell>
        </row>
        <row r="184">
          <cell r="A184">
            <v>183</v>
          </cell>
          <cell r="B184">
            <v>69.25</v>
          </cell>
        </row>
        <row r="185">
          <cell r="A185">
            <v>184</v>
          </cell>
          <cell r="B185">
            <v>72.5</v>
          </cell>
        </row>
        <row r="186">
          <cell r="A186">
            <v>185</v>
          </cell>
          <cell r="B186">
            <v>74.42</v>
          </cell>
        </row>
        <row r="187">
          <cell r="A187">
            <v>186</v>
          </cell>
          <cell r="B187">
            <v>80.58</v>
          </cell>
        </row>
        <row r="188">
          <cell r="A188">
            <v>187</v>
          </cell>
          <cell r="B188">
            <v>0</v>
          </cell>
        </row>
        <row r="189">
          <cell r="A189">
            <v>188</v>
          </cell>
          <cell r="B189">
            <v>70.33</v>
          </cell>
        </row>
        <row r="190">
          <cell r="A190">
            <v>189</v>
          </cell>
          <cell r="B190">
            <v>63.08</v>
          </cell>
        </row>
        <row r="191">
          <cell r="A191">
            <v>190</v>
          </cell>
          <cell r="B191">
            <v>72.25</v>
          </cell>
        </row>
        <row r="192">
          <cell r="A192">
            <v>191</v>
          </cell>
          <cell r="B192">
            <v>71.25</v>
          </cell>
        </row>
        <row r="193">
          <cell r="A193">
            <v>192</v>
          </cell>
          <cell r="B193">
            <v>83</v>
          </cell>
        </row>
        <row r="194">
          <cell r="A194">
            <v>193</v>
          </cell>
          <cell r="B194">
            <v>84</v>
          </cell>
        </row>
        <row r="195">
          <cell r="A195">
            <v>194</v>
          </cell>
          <cell r="B195">
            <v>77.5</v>
          </cell>
        </row>
        <row r="196">
          <cell r="A196">
            <v>195</v>
          </cell>
          <cell r="B196">
            <v>70.33</v>
          </cell>
        </row>
        <row r="197">
          <cell r="A197">
            <v>196</v>
          </cell>
          <cell r="B197">
            <v>63</v>
          </cell>
        </row>
        <row r="198">
          <cell r="A198">
            <v>197</v>
          </cell>
          <cell r="B198">
            <v>69.67</v>
          </cell>
        </row>
        <row r="199">
          <cell r="A199">
            <v>198</v>
          </cell>
          <cell r="B199">
            <v>65.58</v>
          </cell>
        </row>
        <row r="200">
          <cell r="A200">
            <v>199</v>
          </cell>
          <cell r="B200">
            <v>70.25</v>
          </cell>
        </row>
        <row r="201">
          <cell r="A201">
            <v>200</v>
          </cell>
          <cell r="B201">
            <v>77.58</v>
          </cell>
        </row>
        <row r="202">
          <cell r="A202">
            <v>201</v>
          </cell>
          <cell r="B202">
            <v>79.25</v>
          </cell>
        </row>
        <row r="203">
          <cell r="A203">
            <v>202</v>
          </cell>
          <cell r="B203">
            <v>74.08</v>
          </cell>
        </row>
        <row r="204">
          <cell r="A204">
            <v>203</v>
          </cell>
          <cell r="B204">
            <v>67.92</v>
          </cell>
        </row>
        <row r="205">
          <cell r="A205">
            <v>204</v>
          </cell>
          <cell r="B205">
            <v>72.58</v>
          </cell>
        </row>
        <row r="206">
          <cell r="A206">
            <v>205</v>
          </cell>
          <cell r="B206">
            <v>56.67</v>
          </cell>
        </row>
        <row r="207">
          <cell r="A207">
            <v>206</v>
          </cell>
          <cell r="B207">
            <v>81.75</v>
          </cell>
        </row>
        <row r="208">
          <cell r="A208">
            <v>207</v>
          </cell>
          <cell r="B208">
            <v>78.67</v>
          </cell>
        </row>
        <row r="209">
          <cell r="A209">
            <v>208</v>
          </cell>
          <cell r="B209">
            <v>65.92</v>
          </cell>
        </row>
        <row r="210">
          <cell r="A210">
            <v>209</v>
          </cell>
          <cell r="B210">
            <v>66.08</v>
          </cell>
        </row>
        <row r="211">
          <cell r="A211">
            <v>210</v>
          </cell>
          <cell r="B211">
            <v>64.83</v>
          </cell>
        </row>
        <row r="212">
          <cell r="A212">
            <v>211</v>
          </cell>
          <cell r="B212">
            <v>77.83</v>
          </cell>
        </row>
        <row r="213">
          <cell r="A213">
            <v>212</v>
          </cell>
          <cell r="B213">
            <v>70.5</v>
          </cell>
        </row>
        <row r="214">
          <cell r="A214">
            <v>213</v>
          </cell>
          <cell r="B214">
            <v>71.67</v>
          </cell>
        </row>
        <row r="215">
          <cell r="A215">
            <v>214</v>
          </cell>
          <cell r="B215">
            <v>76.92</v>
          </cell>
        </row>
        <row r="216">
          <cell r="A216">
            <v>215</v>
          </cell>
          <cell r="B216">
            <v>78.67</v>
          </cell>
        </row>
        <row r="217">
          <cell r="A217">
            <v>216</v>
          </cell>
          <cell r="B217">
            <v>73.42</v>
          </cell>
        </row>
        <row r="218">
          <cell r="A218">
            <v>217</v>
          </cell>
          <cell r="B218">
            <v>71.5</v>
          </cell>
        </row>
        <row r="219">
          <cell r="A219">
            <v>218</v>
          </cell>
          <cell r="B219">
            <v>78.58</v>
          </cell>
        </row>
        <row r="220">
          <cell r="A220">
            <v>219</v>
          </cell>
          <cell r="B220">
            <v>0</v>
          </cell>
        </row>
        <row r="221">
          <cell r="A221">
            <v>220</v>
          </cell>
          <cell r="B221">
            <v>77.17</v>
          </cell>
        </row>
        <row r="222">
          <cell r="A222">
            <v>221</v>
          </cell>
          <cell r="B222">
            <v>77.58</v>
          </cell>
        </row>
        <row r="223">
          <cell r="A223">
            <v>222</v>
          </cell>
          <cell r="B223">
            <v>75.75</v>
          </cell>
        </row>
        <row r="224">
          <cell r="A224">
            <v>223</v>
          </cell>
          <cell r="B224">
            <v>76.58</v>
          </cell>
        </row>
        <row r="225">
          <cell r="A225">
            <v>224</v>
          </cell>
          <cell r="B225">
            <v>78.67</v>
          </cell>
        </row>
        <row r="226">
          <cell r="A226">
            <v>225</v>
          </cell>
          <cell r="B226">
            <v>74.33</v>
          </cell>
        </row>
        <row r="227">
          <cell r="A227">
            <v>226</v>
          </cell>
          <cell r="B227">
            <v>73.08</v>
          </cell>
        </row>
        <row r="228">
          <cell r="A228">
            <v>227</v>
          </cell>
          <cell r="B228">
            <v>81.08</v>
          </cell>
        </row>
        <row r="229">
          <cell r="A229">
            <v>228</v>
          </cell>
          <cell r="B229">
            <v>78.17</v>
          </cell>
        </row>
        <row r="230">
          <cell r="A230">
            <v>229</v>
          </cell>
          <cell r="B230">
            <v>70.17</v>
          </cell>
        </row>
        <row r="231">
          <cell r="A231">
            <v>230</v>
          </cell>
          <cell r="B231">
            <v>73.58</v>
          </cell>
        </row>
        <row r="232">
          <cell r="A232">
            <v>231</v>
          </cell>
          <cell r="B232">
            <v>70.17</v>
          </cell>
        </row>
        <row r="233">
          <cell r="A233">
            <v>232</v>
          </cell>
          <cell r="B233">
            <v>81.42</v>
          </cell>
        </row>
        <row r="234">
          <cell r="A234">
            <v>233</v>
          </cell>
          <cell r="B234">
            <v>81.75</v>
          </cell>
        </row>
        <row r="235">
          <cell r="A235">
            <v>234</v>
          </cell>
          <cell r="B235">
            <v>72</v>
          </cell>
        </row>
        <row r="236">
          <cell r="A236">
            <v>235</v>
          </cell>
          <cell r="B236">
            <v>86.42</v>
          </cell>
        </row>
        <row r="237">
          <cell r="A237">
            <v>236</v>
          </cell>
          <cell r="B237">
            <v>82</v>
          </cell>
        </row>
        <row r="238">
          <cell r="A238">
            <v>237</v>
          </cell>
          <cell r="B238">
            <v>71.25</v>
          </cell>
        </row>
        <row r="239">
          <cell r="A239">
            <v>238</v>
          </cell>
          <cell r="B239">
            <v>71.5</v>
          </cell>
        </row>
        <row r="240">
          <cell r="A240">
            <v>239</v>
          </cell>
          <cell r="B240">
            <v>86.42</v>
          </cell>
        </row>
        <row r="241">
          <cell r="A241">
            <v>240</v>
          </cell>
          <cell r="B241">
            <v>72.08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2"/>
  <sheetViews>
    <sheetView tabSelected="1" topLeftCell="A186" workbookViewId="0">
      <selection activeCell="A210" sqref="$A210:$XFD210"/>
    </sheetView>
  </sheetViews>
  <sheetFormatPr defaultColWidth="9" defaultRowHeight="14.25"/>
  <cols>
    <col min="1" max="1" width="4" style="1" customWidth="1"/>
    <col min="2" max="2" width="10" style="1" customWidth="1"/>
    <col min="3" max="3" width="15.125" style="1" customWidth="1"/>
    <col min="4" max="4" width="5.5" style="1" customWidth="1"/>
    <col min="5" max="5" width="13" style="1" customWidth="1"/>
    <col min="6" max="6" width="7.375" style="1" customWidth="1"/>
    <col min="7" max="7" width="8.625" style="1" customWidth="1"/>
    <col min="8" max="8" width="7.125" style="1" customWidth="1"/>
    <col min="9" max="9" width="7.875" style="2" customWidth="1"/>
    <col min="10" max="10" width="7.125" style="3" customWidth="1"/>
    <col min="11" max="11" width="8.375" style="2" customWidth="1"/>
    <col min="12" max="12" width="9.375" style="4" customWidth="1"/>
    <col min="13" max="13" width="6.625" style="3" customWidth="1"/>
    <col min="14" max="14" width="9.875" style="1" customWidth="1"/>
    <col min="15" max="16384" width="9" style="1"/>
  </cols>
  <sheetData>
    <row r="1" s="1" customFormat="1" ht="33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6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>
        <v>0.5</v>
      </c>
      <c r="J2" s="17" t="s">
        <v>9</v>
      </c>
      <c r="K2" s="16">
        <v>0.5</v>
      </c>
      <c r="L2" s="18" t="s">
        <v>10</v>
      </c>
      <c r="M2" s="17" t="s">
        <v>11</v>
      </c>
      <c r="N2" s="19" t="s">
        <v>12</v>
      </c>
    </row>
    <row r="3" s="1" customFormat="1" ht="21" customHeight="1" spans="1:14">
      <c r="A3" s="7">
        <v>1</v>
      </c>
      <c r="B3" s="30" t="s">
        <v>13</v>
      </c>
      <c r="C3" s="30" t="s">
        <v>14</v>
      </c>
      <c r="D3" s="9">
        <v>2</v>
      </c>
      <c r="E3" s="30" t="s">
        <v>15</v>
      </c>
      <c r="F3" s="30" t="s">
        <v>16</v>
      </c>
      <c r="G3" s="10">
        <v>10</v>
      </c>
      <c r="H3" s="31" t="s">
        <v>17</v>
      </c>
      <c r="I3" s="20">
        <f t="shared" ref="I3:I66" si="0">ROUND(H3*0.5,3)</f>
        <v>44.47</v>
      </c>
      <c r="J3" s="21">
        <f>IFERROR(VLOOKUP(G3,[1]Sheet1!$A$2:$B$241,2,0),0)</f>
        <v>84.83</v>
      </c>
      <c r="K3" s="20">
        <f t="shared" ref="K3:K66" si="1">ROUND(J3*0.5,3)</f>
        <v>42.415</v>
      </c>
      <c r="L3" s="22">
        <f t="shared" ref="L3:L66" si="2">SUM(I3,K3)</f>
        <v>86.885</v>
      </c>
      <c r="M3" s="23" t="s">
        <v>18</v>
      </c>
      <c r="N3" s="10" t="s">
        <v>19</v>
      </c>
    </row>
    <row r="4" s="1" customFormat="1" ht="21" customHeight="1" spans="1:14">
      <c r="A4" s="7">
        <v>2</v>
      </c>
      <c r="B4" s="30" t="s">
        <v>13</v>
      </c>
      <c r="C4" s="30" t="s">
        <v>14</v>
      </c>
      <c r="D4" s="9">
        <v>2</v>
      </c>
      <c r="E4" s="30" t="s">
        <v>20</v>
      </c>
      <c r="F4" s="30" t="s">
        <v>21</v>
      </c>
      <c r="G4" s="10">
        <v>18</v>
      </c>
      <c r="H4" s="31" t="s">
        <v>22</v>
      </c>
      <c r="I4" s="20">
        <f t="shared" si="0"/>
        <v>45.245</v>
      </c>
      <c r="J4" s="21">
        <f>IFERROR(VLOOKUP(G4,[1]Sheet1!$A$2:$B$241,2,0),0)</f>
        <v>77</v>
      </c>
      <c r="K4" s="20">
        <f t="shared" si="1"/>
        <v>38.5</v>
      </c>
      <c r="L4" s="22">
        <f t="shared" si="2"/>
        <v>83.745</v>
      </c>
      <c r="M4" s="23" t="s">
        <v>23</v>
      </c>
      <c r="N4" s="10" t="s">
        <v>19</v>
      </c>
    </row>
    <row r="5" s="1" customFormat="1" ht="21" customHeight="1" spans="1:14">
      <c r="A5" s="7">
        <v>3</v>
      </c>
      <c r="B5" s="30" t="s">
        <v>13</v>
      </c>
      <c r="C5" s="30" t="s">
        <v>14</v>
      </c>
      <c r="D5" s="9">
        <v>2</v>
      </c>
      <c r="E5" s="30" t="s">
        <v>24</v>
      </c>
      <c r="F5" s="8"/>
      <c r="G5" s="10">
        <v>16</v>
      </c>
      <c r="H5" s="31" t="s">
        <v>25</v>
      </c>
      <c r="I5" s="20">
        <f t="shared" si="0"/>
        <v>42.925</v>
      </c>
      <c r="J5" s="21">
        <f>IFERROR(VLOOKUP(G5,[1]Sheet1!$A$2:$B$241,2,0),0)</f>
        <v>80.33</v>
      </c>
      <c r="K5" s="20">
        <f t="shared" si="1"/>
        <v>40.165</v>
      </c>
      <c r="L5" s="22">
        <f t="shared" si="2"/>
        <v>83.09</v>
      </c>
      <c r="M5" s="23" t="s">
        <v>26</v>
      </c>
      <c r="N5" s="10"/>
    </row>
    <row r="6" s="1" customFormat="1" ht="21" customHeight="1" spans="1:14">
      <c r="A6" s="7">
        <v>4</v>
      </c>
      <c r="B6" s="30" t="s">
        <v>13</v>
      </c>
      <c r="C6" s="30" t="s">
        <v>14</v>
      </c>
      <c r="D6" s="9">
        <v>2</v>
      </c>
      <c r="E6" s="30" t="s">
        <v>27</v>
      </c>
      <c r="F6" s="8"/>
      <c r="G6" s="10">
        <v>9</v>
      </c>
      <c r="H6" s="31" t="s">
        <v>28</v>
      </c>
      <c r="I6" s="20">
        <f t="shared" si="0"/>
        <v>43.85</v>
      </c>
      <c r="J6" s="21">
        <f>IFERROR(VLOOKUP(G6,[1]Sheet1!$A$2:$B$241,2,0),0)</f>
        <v>71.08</v>
      </c>
      <c r="K6" s="20">
        <f t="shared" si="1"/>
        <v>35.54</v>
      </c>
      <c r="L6" s="22">
        <f t="shared" si="2"/>
        <v>79.39</v>
      </c>
      <c r="M6" s="23" t="s">
        <v>29</v>
      </c>
      <c r="N6" s="10"/>
    </row>
    <row r="7" s="1" customFormat="1" ht="21" customHeight="1" spans="1:14">
      <c r="A7" s="7">
        <v>5</v>
      </c>
      <c r="B7" s="30" t="s">
        <v>13</v>
      </c>
      <c r="C7" s="30" t="s">
        <v>14</v>
      </c>
      <c r="D7" s="9">
        <v>2</v>
      </c>
      <c r="E7" s="30" t="s">
        <v>30</v>
      </c>
      <c r="F7" s="8"/>
      <c r="G7" s="10">
        <v>7</v>
      </c>
      <c r="H7" s="31" t="s">
        <v>31</v>
      </c>
      <c r="I7" s="20">
        <f t="shared" si="0"/>
        <v>43.055</v>
      </c>
      <c r="J7" s="21">
        <f>IFERROR(VLOOKUP(G7,[1]Sheet1!$A$2:$B$241,2,0),0)</f>
        <v>71.33</v>
      </c>
      <c r="K7" s="20">
        <f t="shared" si="1"/>
        <v>35.665</v>
      </c>
      <c r="L7" s="22">
        <f t="shared" si="2"/>
        <v>78.72</v>
      </c>
      <c r="M7" s="23" t="s">
        <v>32</v>
      </c>
      <c r="N7" s="10"/>
    </row>
    <row r="8" s="1" customFormat="1" ht="21" customHeight="1" spans="1:14">
      <c r="A8" s="7">
        <v>6</v>
      </c>
      <c r="B8" s="30" t="s">
        <v>13</v>
      </c>
      <c r="C8" s="30" t="s">
        <v>14</v>
      </c>
      <c r="D8" s="9">
        <v>2</v>
      </c>
      <c r="E8" s="30" t="s">
        <v>33</v>
      </c>
      <c r="F8" s="8"/>
      <c r="G8" s="10" t="s">
        <v>34</v>
      </c>
      <c r="H8" s="31" t="s">
        <v>35</v>
      </c>
      <c r="I8" s="20">
        <f t="shared" si="0"/>
        <v>43.1</v>
      </c>
      <c r="J8" s="21">
        <f>IFERROR(VLOOKUP(G8,[1]Sheet1!$A$2:$B$241,2,0),0)</f>
        <v>0</v>
      </c>
      <c r="K8" s="20">
        <f t="shared" si="1"/>
        <v>0</v>
      </c>
      <c r="L8" s="22">
        <f t="shared" si="2"/>
        <v>43.1</v>
      </c>
      <c r="M8" s="23" t="s">
        <v>36</v>
      </c>
      <c r="N8" s="10"/>
    </row>
    <row r="9" s="1" customFormat="1" ht="21" customHeight="1" spans="1:14">
      <c r="A9" s="7">
        <v>7</v>
      </c>
      <c r="B9" s="32" t="s">
        <v>37</v>
      </c>
      <c r="C9" s="32" t="s">
        <v>38</v>
      </c>
      <c r="D9" s="13">
        <v>2</v>
      </c>
      <c r="E9" s="32" t="s">
        <v>39</v>
      </c>
      <c r="F9" s="32" t="s">
        <v>40</v>
      </c>
      <c r="G9" s="14">
        <v>142</v>
      </c>
      <c r="H9" s="33" t="s">
        <v>31</v>
      </c>
      <c r="I9" s="24">
        <f t="shared" si="0"/>
        <v>43.055</v>
      </c>
      <c r="J9" s="25">
        <f>IFERROR(VLOOKUP(G9,[1]Sheet1!$A$2:$B$241,2,0),0)</f>
        <v>83</v>
      </c>
      <c r="K9" s="24">
        <f t="shared" si="1"/>
        <v>41.5</v>
      </c>
      <c r="L9" s="26">
        <f t="shared" si="2"/>
        <v>84.555</v>
      </c>
      <c r="M9" s="27" t="s">
        <v>18</v>
      </c>
      <c r="N9" s="28" t="s">
        <v>19</v>
      </c>
    </row>
    <row r="10" s="1" customFormat="1" ht="21" customHeight="1" spans="1:14">
      <c r="A10" s="7">
        <v>8</v>
      </c>
      <c r="B10" s="32" t="s">
        <v>37</v>
      </c>
      <c r="C10" s="32" t="s">
        <v>38</v>
      </c>
      <c r="D10" s="13">
        <v>2</v>
      </c>
      <c r="E10" s="32" t="s">
        <v>41</v>
      </c>
      <c r="F10" s="32" t="s">
        <v>42</v>
      </c>
      <c r="G10" s="14">
        <v>148</v>
      </c>
      <c r="H10" s="33" t="s">
        <v>43</v>
      </c>
      <c r="I10" s="24">
        <f t="shared" si="0"/>
        <v>40.725</v>
      </c>
      <c r="J10" s="25">
        <f>IFERROR(VLOOKUP(G10,[1]Sheet1!$A$2:$B$241,2,0),0)</f>
        <v>81.17</v>
      </c>
      <c r="K10" s="24">
        <f t="shared" si="1"/>
        <v>40.585</v>
      </c>
      <c r="L10" s="26">
        <f t="shared" si="2"/>
        <v>81.31</v>
      </c>
      <c r="M10" s="27" t="s">
        <v>23</v>
      </c>
      <c r="N10" s="28" t="s">
        <v>19</v>
      </c>
    </row>
    <row r="11" s="1" customFormat="1" ht="21" customHeight="1" spans="1:14">
      <c r="A11" s="7">
        <v>9</v>
      </c>
      <c r="B11" s="32" t="s">
        <v>37</v>
      </c>
      <c r="C11" s="32" t="s">
        <v>38</v>
      </c>
      <c r="D11" s="13">
        <v>2</v>
      </c>
      <c r="E11" s="32" t="s">
        <v>44</v>
      </c>
      <c r="F11" s="12"/>
      <c r="G11" s="14">
        <v>147</v>
      </c>
      <c r="H11" s="33" t="s">
        <v>45</v>
      </c>
      <c r="I11" s="24">
        <f t="shared" si="0"/>
        <v>43.455</v>
      </c>
      <c r="J11" s="25">
        <f>IFERROR(VLOOKUP(G11,[1]Sheet1!$A$2:$B$241,2,0),0)</f>
        <v>75.58</v>
      </c>
      <c r="K11" s="24">
        <f t="shared" si="1"/>
        <v>37.79</v>
      </c>
      <c r="L11" s="26">
        <f t="shared" si="2"/>
        <v>81.245</v>
      </c>
      <c r="M11" s="27" t="s">
        <v>26</v>
      </c>
      <c r="N11" s="28"/>
    </row>
    <row r="12" s="1" customFormat="1" ht="21" customHeight="1" spans="1:14">
      <c r="A12" s="7">
        <v>10</v>
      </c>
      <c r="B12" s="32" t="s">
        <v>37</v>
      </c>
      <c r="C12" s="32" t="s">
        <v>38</v>
      </c>
      <c r="D12" s="13">
        <v>2</v>
      </c>
      <c r="E12" s="32" t="s">
        <v>46</v>
      </c>
      <c r="F12" s="12"/>
      <c r="G12" s="14">
        <v>153</v>
      </c>
      <c r="H12" s="33" t="s">
        <v>47</v>
      </c>
      <c r="I12" s="24">
        <f t="shared" si="0"/>
        <v>45.49</v>
      </c>
      <c r="J12" s="25">
        <f>IFERROR(VLOOKUP(G12,[1]Sheet1!$A$2:$B$241,2,0),0)</f>
        <v>70.67</v>
      </c>
      <c r="K12" s="24">
        <f t="shared" si="1"/>
        <v>35.335</v>
      </c>
      <c r="L12" s="26">
        <f t="shared" si="2"/>
        <v>80.825</v>
      </c>
      <c r="M12" s="27" t="s">
        <v>29</v>
      </c>
      <c r="N12" s="28"/>
    </row>
    <row r="13" s="1" customFormat="1" ht="21" customHeight="1" spans="1:14">
      <c r="A13" s="7">
        <v>11</v>
      </c>
      <c r="B13" s="32" t="s">
        <v>37</v>
      </c>
      <c r="C13" s="32" t="s">
        <v>38</v>
      </c>
      <c r="D13" s="13">
        <v>2</v>
      </c>
      <c r="E13" s="32" t="s">
        <v>48</v>
      </c>
      <c r="F13" s="12"/>
      <c r="G13" s="14">
        <v>145</v>
      </c>
      <c r="H13" s="33" t="s">
        <v>49</v>
      </c>
      <c r="I13" s="24">
        <f t="shared" si="0"/>
        <v>40.745</v>
      </c>
      <c r="J13" s="25">
        <f>IFERROR(VLOOKUP(G13,[1]Sheet1!$A$2:$B$241,2,0),0)</f>
        <v>74.08</v>
      </c>
      <c r="K13" s="24">
        <f t="shared" si="1"/>
        <v>37.04</v>
      </c>
      <c r="L13" s="26">
        <f t="shared" si="2"/>
        <v>77.785</v>
      </c>
      <c r="M13" s="27" t="s">
        <v>32</v>
      </c>
      <c r="N13" s="28"/>
    </row>
    <row r="14" s="1" customFormat="1" ht="21" customHeight="1" spans="1:14">
      <c r="A14" s="7">
        <v>12</v>
      </c>
      <c r="B14" s="32" t="s">
        <v>37</v>
      </c>
      <c r="C14" s="32" t="s">
        <v>38</v>
      </c>
      <c r="D14" s="13">
        <v>2</v>
      </c>
      <c r="E14" s="32" t="s">
        <v>50</v>
      </c>
      <c r="F14" s="12"/>
      <c r="G14" s="14">
        <v>151</v>
      </c>
      <c r="H14" s="33" t="s">
        <v>51</v>
      </c>
      <c r="I14" s="24">
        <f t="shared" si="0"/>
        <v>41.005</v>
      </c>
      <c r="J14" s="25">
        <f>IFERROR(VLOOKUP(G14,[1]Sheet1!$A$2:$B$241,2,0),0)</f>
        <v>60.5</v>
      </c>
      <c r="K14" s="24">
        <f t="shared" si="1"/>
        <v>30.25</v>
      </c>
      <c r="L14" s="26">
        <f t="shared" si="2"/>
        <v>71.255</v>
      </c>
      <c r="M14" s="27" t="s">
        <v>36</v>
      </c>
      <c r="N14" s="28"/>
    </row>
    <row r="15" s="1" customFormat="1" ht="21" customHeight="1" spans="1:14">
      <c r="A15" s="7">
        <v>13</v>
      </c>
      <c r="B15" s="30" t="s">
        <v>52</v>
      </c>
      <c r="C15" s="30" t="s">
        <v>53</v>
      </c>
      <c r="D15" s="9">
        <v>2</v>
      </c>
      <c r="E15" s="30" t="s">
        <v>54</v>
      </c>
      <c r="F15" s="30" t="s">
        <v>55</v>
      </c>
      <c r="G15" s="10">
        <v>122</v>
      </c>
      <c r="H15" s="31" t="s">
        <v>56</v>
      </c>
      <c r="I15" s="20">
        <f t="shared" si="0"/>
        <v>47.435</v>
      </c>
      <c r="J15" s="21">
        <f>IFERROR(VLOOKUP(G15,[1]Sheet1!$A$2:$B$241,2,0),0)</f>
        <v>83</v>
      </c>
      <c r="K15" s="20">
        <f t="shared" si="1"/>
        <v>41.5</v>
      </c>
      <c r="L15" s="22">
        <f t="shared" si="2"/>
        <v>88.935</v>
      </c>
      <c r="M15" s="23" t="s">
        <v>18</v>
      </c>
      <c r="N15" s="10" t="s">
        <v>19</v>
      </c>
    </row>
    <row r="16" s="1" customFormat="1" ht="21" customHeight="1" spans="1:14">
      <c r="A16" s="7">
        <v>14</v>
      </c>
      <c r="B16" s="30" t="s">
        <v>52</v>
      </c>
      <c r="C16" s="30" t="s">
        <v>53</v>
      </c>
      <c r="D16" s="9">
        <v>2</v>
      </c>
      <c r="E16" s="30" t="s">
        <v>57</v>
      </c>
      <c r="F16" s="30" t="s">
        <v>58</v>
      </c>
      <c r="G16" s="10">
        <v>123</v>
      </c>
      <c r="H16" s="31" t="s">
        <v>59</v>
      </c>
      <c r="I16" s="20">
        <f t="shared" si="0"/>
        <v>46.415</v>
      </c>
      <c r="J16" s="21">
        <f>IFERROR(VLOOKUP(G16,[1]Sheet1!$A$2:$B$241,2,0),0)</f>
        <v>80.5</v>
      </c>
      <c r="K16" s="20">
        <f t="shared" si="1"/>
        <v>40.25</v>
      </c>
      <c r="L16" s="22">
        <f t="shared" si="2"/>
        <v>86.665</v>
      </c>
      <c r="M16" s="23" t="s">
        <v>23</v>
      </c>
      <c r="N16" s="10" t="s">
        <v>19</v>
      </c>
    </row>
    <row r="17" s="1" customFormat="1" ht="21" customHeight="1" spans="1:14">
      <c r="A17" s="7">
        <v>15</v>
      </c>
      <c r="B17" s="30" t="s">
        <v>52</v>
      </c>
      <c r="C17" s="30" t="s">
        <v>53</v>
      </c>
      <c r="D17" s="9">
        <v>2</v>
      </c>
      <c r="E17" s="30" t="s">
        <v>60</v>
      </c>
      <c r="F17" s="8"/>
      <c r="G17" s="10">
        <v>126</v>
      </c>
      <c r="H17" s="31" t="s">
        <v>61</v>
      </c>
      <c r="I17" s="20">
        <f t="shared" si="0"/>
        <v>45.875</v>
      </c>
      <c r="J17" s="21">
        <f>IFERROR(VLOOKUP(G17,[1]Sheet1!$A$2:$B$241,2,0),0)</f>
        <v>79.83</v>
      </c>
      <c r="K17" s="20">
        <f t="shared" si="1"/>
        <v>39.915</v>
      </c>
      <c r="L17" s="22">
        <f t="shared" si="2"/>
        <v>85.79</v>
      </c>
      <c r="M17" s="23" t="s">
        <v>26</v>
      </c>
      <c r="N17" s="10"/>
    </row>
    <row r="18" s="1" customFormat="1" ht="21" customHeight="1" spans="1:14">
      <c r="A18" s="7">
        <v>16</v>
      </c>
      <c r="B18" s="30" t="s">
        <v>52</v>
      </c>
      <c r="C18" s="30" t="s">
        <v>53</v>
      </c>
      <c r="D18" s="9">
        <v>2</v>
      </c>
      <c r="E18" s="30" t="s">
        <v>62</v>
      </c>
      <c r="F18" s="8"/>
      <c r="G18" s="10">
        <v>137</v>
      </c>
      <c r="H18" s="31" t="s">
        <v>63</v>
      </c>
      <c r="I18" s="20">
        <f t="shared" si="0"/>
        <v>47.575</v>
      </c>
      <c r="J18" s="21">
        <f>IFERROR(VLOOKUP(G18,[1]Sheet1!$A$2:$B$241,2,0),0)</f>
        <v>74.92</v>
      </c>
      <c r="K18" s="20">
        <f t="shared" si="1"/>
        <v>37.46</v>
      </c>
      <c r="L18" s="22">
        <f t="shared" si="2"/>
        <v>85.035</v>
      </c>
      <c r="M18" s="23" t="s">
        <v>29</v>
      </c>
      <c r="N18" s="10"/>
    </row>
    <row r="19" s="1" customFormat="1" ht="21" customHeight="1" spans="1:14">
      <c r="A19" s="7">
        <v>17</v>
      </c>
      <c r="B19" s="30" t="s">
        <v>52</v>
      </c>
      <c r="C19" s="30" t="s">
        <v>53</v>
      </c>
      <c r="D19" s="9">
        <v>2</v>
      </c>
      <c r="E19" s="30" t="s">
        <v>64</v>
      </c>
      <c r="F19" s="8"/>
      <c r="G19" s="10">
        <v>135</v>
      </c>
      <c r="H19" s="31" t="s">
        <v>65</v>
      </c>
      <c r="I19" s="20">
        <f t="shared" si="0"/>
        <v>46.03</v>
      </c>
      <c r="J19" s="21">
        <f>IFERROR(VLOOKUP(G19,[1]Sheet1!$A$2:$B$241,2,0),0)</f>
        <v>77.08</v>
      </c>
      <c r="K19" s="20">
        <f t="shared" si="1"/>
        <v>38.54</v>
      </c>
      <c r="L19" s="22">
        <f t="shared" si="2"/>
        <v>84.57</v>
      </c>
      <c r="M19" s="23" t="s">
        <v>32</v>
      </c>
      <c r="N19" s="10"/>
    </row>
    <row r="20" s="1" customFormat="1" ht="21" customHeight="1" spans="1:14">
      <c r="A20" s="7">
        <v>18</v>
      </c>
      <c r="B20" s="30" t="s">
        <v>52</v>
      </c>
      <c r="C20" s="30" t="s">
        <v>53</v>
      </c>
      <c r="D20" s="9">
        <v>2</v>
      </c>
      <c r="E20" s="30" t="s">
        <v>66</v>
      </c>
      <c r="F20" s="8"/>
      <c r="G20" s="10">
        <v>133</v>
      </c>
      <c r="H20" s="31" t="s">
        <v>67</v>
      </c>
      <c r="I20" s="20">
        <f t="shared" si="0"/>
        <v>45.77</v>
      </c>
      <c r="J20" s="21">
        <f>IFERROR(VLOOKUP(G20,[1]Sheet1!$A$2:$B$241,2,0),0)</f>
        <v>76.83</v>
      </c>
      <c r="K20" s="20">
        <f t="shared" si="1"/>
        <v>38.415</v>
      </c>
      <c r="L20" s="22">
        <f t="shared" si="2"/>
        <v>84.185</v>
      </c>
      <c r="M20" s="23" t="s">
        <v>36</v>
      </c>
      <c r="N20" s="10"/>
    </row>
    <row r="21" s="1" customFormat="1" ht="21" customHeight="1" spans="1:14">
      <c r="A21" s="7">
        <v>19</v>
      </c>
      <c r="B21" s="32" t="s">
        <v>68</v>
      </c>
      <c r="C21" s="32" t="s">
        <v>69</v>
      </c>
      <c r="D21" s="13">
        <v>2</v>
      </c>
      <c r="E21" s="32" t="s">
        <v>70</v>
      </c>
      <c r="F21" s="32" t="s">
        <v>71</v>
      </c>
      <c r="G21" s="14">
        <v>134</v>
      </c>
      <c r="H21" s="33" t="s">
        <v>72</v>
      </c>
      <c r="I21" s="24">
        <f t="shared" si="0"/>
        <v>44.74</v>
      </c>
      <c r="J21" s="25">
        <f>IFERROR(VLOOKUP(G21,[1]Sheet1!$A$2:$B$241,2,0),0)</f>
        <v>83.83</v>
      </c>
      <c r="K21" s="24">
        <f t="shared" si="1"/>
        <v>41.915</v>
      </c>
      <c r="L21" s="26">
        <f t="shared" si="2"/>
        <v>86.655</v>
      </c>
      <c r="M21" s="27" t="s">
        <v>18</v>
      </c>
      <c r="N21" s="28" t="s">
        <v>19</v>
      </c>
    </row>
    <row r="22" s="1" customFormat="1" ht="21" customHeight="1" spans="1:14">
      <c r="A22" s="7">
        <v>20</v>
      </c>
      <c r="B22" s="32" t="s">
        <v>68</v>
      </c>
      <c r="C22" s="32" t="s">
        <v>69</v>
      </c>
      <c r="D22" s="13">
        <v>2</v>
      </c>
      <c r="E22" s="32" t="s">
        <v>73</v>
      </c>
      <c r="F22" s="32" t="s">
        <v>74</v>
      </c>
      <c r="G22" s="14">
        <v>129</v>
      </c>
      <c r="H22" s="33" t="s">
        <v>75</v>
      </c>
      <c r="I22" s="24">
        <f t="shared" si="0"/>
        <v>44.88</v>
      </c>
      <c r="J22" s="25">
        <f>IFERROR(VLOOKUP(G22,[1]Sheet1!$A$2:$B$241,2,0),0)</f>
        <v>77.92</v>
      </c>
      <c r="K22" s="24">
        <f t="shared" si="1"/>
        <v>38.96</v>
      </c>
      <c r="L22" s="26">
        <f t="shared" si="2"/>
        <v>83.84</v>
      </c>
      <c r="M22" s="27" t="s">
        <v>23</v>
      </c>
      <c r="N22" s="28" t="s">
        <v>19</v>
      </c>
    </row>
    <row r="23" s="1" customFormat="1" ht="21" customHeight="1" spans="1:14">
      <c r="A23" s="7">
        <v>21</v>
      </c>
      <c r="B23" s="32" t="s">
        <v>68</v>
      </c>
      <c r="C23" s="32" t="s">
        <v>69</v>
      </c>
      <c r="D23" s="13">
        <v>2</v>
      </c>
      <c r="E23" s="32" t="s">
        <v>76</v>
      </c>
      <c r="F23" s="12"/>
      <c r="G23" s="14">
        <v>138</v>
      </c>
      <c r="H23" s="33" t="s">
        <v>17</v>
      </c>
      <c r="I23" s="24">
        <f t="shared" si="0"/>
        <v>44.47</v>
      </c>
      <c r="J23" s="25">
        <f>IFERROR(VLOOKUP(G23,[1]Sheet1!$A$2:$B$241,2,0),0)</f>
        <v>77.92</v>
      </c>
      <c r="K23" s="24">
        <f t="shared" si="1"/>
        <v>38.96</v>
      </c>
      <c r="L23" s="26">
        <f t="shared" si="2"/>
        <v>83.43</v>
      </c>
      <c r="M23" s="27" t="s">
        <v>26</v>
      </c>
      <c r="N23" s="28"/>
    </row>
    <row r="24" s="1" customFormat="1" ht="21" customHeight="1" spans="1:14">
      <c r="A24" s="7">
        <v>22</v>
      </c>
      <c r="B24" s="32" t="s">
        <v>68</v>
      </c>
      <c r="C24" s="32" t="s">
        <v>69</v>
      </c>
      <c r="D24" s="13">
        <v>2</v>
      </c>
      <c r="E24" s="32" t="s">
        <v>77</v>
      </c>
      <c r="F24" s="12"/>
      <c r="G24" s="14">
        <v>121</v>
      </c>
      <c r="H24" s="33" t="s">
        <v>78</v>
      </c>
      <c r="I24" s="24">
        <f t="shared" si="0"/>
        <v>43.7</v>
      </c>
      <c r="J24" s="25">
        <f>IFERROR(VLOOKUP(G24,[1]Sheet1!$A$2:$B$241,2,0),0)</f>
        <v>79.33</v>
      </c>
      <c r="K24" s="24">
        <f t="shared" si="1"/>
        <v>39.665</v>
      </c>
      <c r="L24" s="26">
        <f t="shared" si="2"/>
        <v>83.365</v>
      </c>
      <c r="M24" s="27" t="s">
        <v>29</v>
      </c>
      <c r="N24" s="28"/>
    </row>
    <row r="25" s="1" customFormat="1" ht="21" customHeight="1" spans="1:14">
      <c r="A25" s="7">
        <v>23</v>
      </c>
      <c r="B25" s="32" t="s">
        <v>68</v>
      </c>
      <c r="C25" s="32" t="s">
        <v>69</v>
      </c>
      <c r="D25" s="13">
        <v>2</v>
      </c>
      <c r="E25" s="32" t="s">
        <v>79</v>
      </c>
      <c r="F25" s="12"/>
      <c r="G25" s="14">
        <v>124</v>
      </c>
      <c r="H25" s="33" t="s">
        <v>80</v>
      </c>
      <c r="I25" s="24">
        <f t="shared" si="0"/>
        <v>44.225</v>
      </c>
      <c r="J25" s="25">
        <f>IFERROR(VLOOKUP(G25,[1]Sheet1!$A$2:$B$241,2,0),0)</f>
        <v>76.58</v>
      </c>
      <c r="K25" s="24">
        <f t="shared" si="1"/>
        <v>38.29</v>
      </c>
      <c r="L25" s="26">
        <f t="shared" si="2"/>
        <v>82.515</v>
      </c>
      <c r="M25" s="27" t="s">
        <v>32</v>
      </c>
      <c r="N25" s="28"/>
    </row>
    <row r="26" s="1" customFormat="1" ht="21" customHeight="1" spans="1:14">
      <c r="A26" s="7">
        <v>24</v>
      </c>
      <c r="B26" s="32" t="s">
        <v>68</v>
      </c>
      <c r="C26" s="32" t="s">
        <v>69</v>
      </c>
      <c r="D26" s="13">
        <v>2</v>
      </c>
      <c r="E26" s="32" t="s">
        <v>81</v>
      </c>
      <c r="F26" s="12"/>
      <c r="G26" s="14">
        <v>128</v>
      </c>
      <c r="H26" s="33" t="s">
        <v>25</v>
      </c>
      <c r="I26" s="24">
        <f t="shared" si="0"/>
        <v>42.925</v>
      </c>
      <c r="J26" s="25">
        <f>IFERROR(VLOOKUP(G26,[1]Sheet1!$A$2:$B$241,2,0),0)</f>
        <v>77.42</v>
      </c>
      <c r="K26" s="24">
        <f t="shared" si="1"/>
        <v>38.71</v>
      </c>
      <c r="L26" s="26">
        <f t="shared" si="2"/>
        <v>81.635</v>
      </c>
      <c r="M26" s="27" t="s">
        <v>36</v>
      </c>
      <c r="N26" s="28"/>
    </row>
    <row r="27" s="1" customFormat="1" ht="21" customHeight="1" spans="1:14">
      <c r="A27" s="7">
        <v>25</v>
      </c>
      <c r="B27" s="30" t="s">
        <v>82</v>
      </c>
      <c r="C27" s="30" t="s">
        <v>83</v>
      </c>
      <c r="D27" s="9">
        <v>2</v>
      </c>
      <c r="E27" s="30" t="s">
        <v>84</v>
      </c>
      <c r="F27" s="30" t="s">
        <v>85</v>
      </c>
      <c r="G27" s="10">
        <v>136</v>
      </c>
      <c r="H27" s="31" t="s">
        <v>86</v>
      </c>
      <c r="I27" s="20">
        <f t="shared" si="0"/>
        <v>46.66</v>
      </c>
      <c r="J27" s="21">
        <f>IFERROR(VLOOKUP(G27,[1]Sheet1!$A$2:$B$241,2,0),0)</f>
        <v>77</v>
      </c>
      <c r="K27" s="20">
        <f t="shared" si="1"/>
        <v>38.5</v>
      </c>
      <c r="L27" s="22">
        <f t="shared" si="2"/>
        <v>85.16</v>
      </c>
      <c r="M27" s="23" t="s">
        <v>18</v>
      </c>
      <c r="N27" s="29" t="s">
        <v>19</v>
      </c>
    </row>
    <row r="28" s="1" customFormat="1" ht="21" customHeight="1" spans="1:14">
      <c r="A28" s="7">
        <v>26</v>
      </c>
      <c r="B28" s="30" t="s">
        <v>82</v>
      </c>
      <c r="C28" s="30" t="s">
        <v>83</v>
      </c>
      <c r="D28" s="9">
        <v>2</v>
      </c>
      <c r="E28" s="30" t="s">
        <v>87</v>
      </c>
      <c r="F28" s="30" t="s">
        <v>88</v>
      </c>
      <c r="G28" s="10">
        <v>131</v>
      </c>
      <c r="H28" s="31" t="s">
        <v>89</v>
      </c>
      <c r="I28" s="20">
        <f t="shared" si="0"/>
        <v>45.385</v>
      </c>
      <c r="J28" s="21">
        <f>IFERROR(VLOOKUP(G28,[1]Sheet1!$A$2:$B$241,2,0),0)</f>
        <v>78.5</v>
      </c>
      <c r="K28" s="20">
        <f t="shared" si="1"/>
        <v>39.25</v>
      </c>
      <c r="L28" s="22">
        <f t="shared" si="2"/>
        <v>84.635</v>
      </c>
      <c r="M28" s="23" t="s">
        <v>23</v>
      </c>
      <c r="N28" s="29" t="s">
        <v>19</v>
      </c>
    </row>
    <row r="29" s="1" customFormat="1" ht="21" customHeight="1" spans="1:14">
      <c r="A29" s="7">
        <v>27</v>
      </c>
      <c r="B29" s="30" t="s">
        <v>82</v>
      </c>
      <c r="C29" s="30" t="s">
        <v>83</v>
      </c>
      <c r="D29" s="9">
        <v>2</v>
      </c>
      <c r="E29" s="30" t="s">
        <v>90</v>
      </c>
      <c r="F29" s="8"/>
      <c r="G29" s="10">
        <v>127</v>
      </c>
      <c r="H29" s="31" t="s">
        <v>91</v>
      </c>
      <c r="I29" s="20">
        <f t="shared" si="0"/>
        <v>44.1</v>
      </c>
      <c r="J29" s="21">
        <f>IFERROR(VLOOKUP(G29,[1]Sheet1!$A$2:$B$241,2,0),0)</f>
        <v>80.33</v>
      </c>
      <c r="K29" s="20">
        <f t="shared" si="1"/>
        <v>40.165</v>
      </c>
      <c r="L29" s="22">
        <f t="shared" si="2"/>
        <v>84.265</v>
      </c>
      <c r="M29" s="23" t="s">
        <v>26</v>
      </c>
      <c r="N29" s="29"/>
    </row>
    <row r="30" s="1" customFormat="1" ht="21" customHeight="1" spans="1:14">
      <c r="A30" s="7">
        <v>28</v>
      </c>
      <c r="B30" s="30" t="s">
        <v>82</v>
      </c>
      <c r="C30" s="30" t="s">
        <v>83</v>
      </c>
      <c r="D30" s="9">
        <v>2</v>
      </c>
      <c r="E30" s="30" t="s">
        <v>92</v>
      </c>
      <c r="F30" s="8"/>
      <c r="G30" s="10">
        <v>132</v>
      </c>
      <c r="H30" s="31" t="s">
        <v>93</v>
      </c>
      <c r="I30" s="20">
        <f t="shared" si="0"/>
        <v>44.215</v>
      </c>
      <c r="J30" s="21">
        <f>IFERROR(VLOOKUP(G30,[1]Sheet1!$A$2:$B$241,2,0),0)</f>
        <v>79.92</v>
      </c>
      <c r="K30" s="20">
        <f t="shared" si="1"/>
        <v>39.96</v>
      </c>
      <c r="L30" s="22">
        <f t="shared" si="2"/>
        <v>84.175</v>
      </c>
      <c r="M30" s="23" t="s">
        <v>29</v>
      </c>
      <c r="N30" s="29"/>
    </row>
    <row r="31" s="1" customFormat="1" ht="21" customHeight="1" spans="1:14">
      <c r="A31" s="7">
        <v>29</v>
      </c>
      <c r="B31" s="30" t="s">
        <v>82</v>
      </c>
      <c r="C31" s="30" t="s">
        <v>83</v>
      </c>
      <c r="D31" s="9">
        <v>2</v>
      </c>
      <c r="E31" s="30" t="s">
        <v>94</v>
      </c>
      <c r="F31" s="8"/>
      <c r="G31" s="10">
        <v>125</v>
      </c>
      <c r="H31" s="31" t="s">
        <v>95</v>
      </c>
      <c r="I31" s="20">
        <f t="shared" si="0"/>
        <v>43.3</v>
      </c>
      <c r="J31" s="21">
        <f>IFERROR(VLOOKUP(G31,[1]Sheet1!$A$2:$B$241,2,0),0)</f>
        <v>81.25</v>
      </c>
      <c r="K31" s="20">
        <f t="shared" si="1"/>
        <v>40.625</v>
      </c>
      <c r="L31" s="22">
        <f t="shared" si="2"/>
        <v>83.925</v>
      </c>
      <c r="M31" s="23" t="s">
        <v>32</v>
      </c>
      <c r="N31" s="29"/>
    </row>
    <row r="32" s="1" customFormat="1" ht="21" customHeight="1" spans="1:14">
      <c r="A32" s="7">
        <v>30</v>
      </c>
      <c r="B32" s="30" t="s">
        <v>82</v>
      </c>
      <c r="C32" s="30" t="s">
        <v>83</v>
      </c>
      <c r="D32" s="9">
        <v>2</v>
      </c>
      <c r="E32" s="30" t="s">
        <v>96</v>
      </c>
      <c r="F32" s="8"/>
      <c r="G32" s="10">
        <v>130</v>
      </c>
      <c r="H32" s="31" t="s">
        <v>97</v>
      </c>
      <c r="I32" s="20">
        <f t="shared" si="0"/>
        <v>43.44</v>
      </c>
      <c r="J32" s="21">
        <f>IFERROR(VLOOKUP(G32,[1]Sheet1!$A$2:$B$241,2,0),0)</f>
        <v>70.67</v>
      </c>
      <c r="K32" s="20">
        <f t="shared" si="1"/>
        <v>35.335</v>
      </c>
      <c r="L32" s="22">
        <f t="shared" si="2"/>
        <v>78.775</v>
      </c>
      <c r="M32" s="23" t="s">
        <v>36</v>
      </c>
      <c r="N32" s="29"/>
    </row>
    <row r="33" s="1" customFormat="1" ht="21" customHeight="1" spans="1:14">
      <c r="A33" s="7">
        <v>31</v>
      </c>
      <c r="B33" s="32" t="s">
        <v>98</v>
      </c>
      <c r="C33" s="32" t="s">
        <v>99</v>
      </c>
      <c r="D33" s="13">
        <v>2</v>
      </c>
      <c r="E33" s="32" t="s">
        <v>100</v>
      </c>
      <c r="F33" s="32" t="s">
        <v>101</v>
      </c>
      <c r="G33" s="14">
        <v>150</v>
      </c>
      <c r="H33" s="33" t="s">
        <v>102</v>
      </c>
      <c r="I33" s="24">
        <f t="shared" si="0"/>
        <v>43.945</v>
      </c>
      <c r="J33" s="25">
        <f>IFERROR(VLOOKUP(G33,[1]Sheet1!$A$2:$B$241,2,0),0)</f>
        <v>87</v>
      </c>
      <c r="K33" s="24">
        <f t="shared" si="1"/>
        <v>43.5</v>
      </c>
      <c r="L33" s="26">
        <f t="shared" si="2"/>
        <v>87.445</v>
      </c>
      <c r="M33" s="27" t="s">
        <v>18</v>
      </c>
      <c r="N33" s="28" t="s">
        <v>19</v>
      </c>
    </row>
    <row r="34" s="1" customFormat="1" ht="21" customHeight="1" spans="1:14">
      <c r="A34" s="7">
        <v>32</v>
      </c>
      <c r="B34" s="32" t="s">
        <v>98</v>
      </c>
      <c r="C34" s="32" t="s">
        <v>99</v>
      </c>
      <c r="D34" s="13">
        <v>2</v>
      </c>
      <c r="E34" s="32" t="s">
        <v>103</v>
      </c>
      <c r="F34" s="32" t="s">
        <v>104</v>
      </c>
      <c r="G34" s="14">
        <v>144</v>
      </c>
      <c r="H34" s="33" t="s">
        <v>105</v>
      </c>
      <c r="I34" s="24">
        <f t="shared" si="0"/>
        <v>44.6</v>
      </c>
      <c r="J34" s="25">
        <f>IFERROR(VLOOKUP(G34,[1]Sheet1!$A$2:$B$241,2,0),0)</f>
        <v>84.75</v>
      </c>
      <c r="K34" s="24">
        <f t="shared" si="1"/>
        <v>42.375</v>
      </c>
      <c r="L34" s="26">
        <f t="shared" si="2"/>
        <v>86.975</v>
      </c>
      <c r="M34" s="27" t="s">
        <v>23</v>
      </c>
      <c r="N34" s="28" t="s">
        <v>19</v>
      </c>
    </row>
    <row r="35" s="1" customFormat="1" ht="21" customHeight="1" spans="1:14">
      <c r="A35" s="7">
        <v>33</v>
      </c>
      <c r="B35" s="32" t="s">
        <v>98</v>
      </c>
      <c r="C35" s="32" t="s">
        <v>99</v>
      </c>
      <c r="D35" s="13">
        <v>2</v>
      </c>
      <c r="E35" s="32" t="s">
        <v>106</v>
      </c>
      <c r="F35" s="12"/>
      <c r="G35" s="14">
        <v>143</v>
      </c>
      <c r="H35" s="33" t="s">
        <v>107</v>
      </c>
      <c r="I35" s="24">
        <f t="shared" si="0"/>
        <v>45.255</v>
      </c>
      <c r="J35" s="25">
        <f>IFERROR(VLOOKUP(G35,[1]Sheet1!$A$2:$B$241,2,0),0)</f>
        <v>81.42</v>
      </c>
      <c r="K35" s="24">
        <f t="shared" si="1"/>
        <v>40.71</v>
      </c>
      <c r="L35" s="26">
        <f t="shared" si="2"/>
        <v>85.965</v>
      </c>
      <c r="M35" s="27" t="s">
        <v>26</v>
      </c>
      <c r="N35" s="28"/>
    </row>
    <row r="36" s="1" customFormat="1" ht="21" customHeight="1" spans="1:14">
      <c r="A36" s="7">
        <v>34</v>
      </c>
      <c r="B36" s="32" t="s">
        <v>98</v>
      </c>
      <c r="C36" s="32" t="s">
        <v>99</v>
      </c>
      <c r="D36" s="13">
        <v>2</v>
      </c>
      <c r="E36" s="32" t="s">
        <v>108</v>
      </c>
      <c r="F36" s="12"/>
      <c r="G36" s="14">
        <v>140</v>
      </c>
      <c r="H36" s="33" t="s">
        <v>109</v>
      </c>
      <c r="I36" s="24">
        <f t="shared" si="0"/>
        <v>45.375</v>
      </c>
      <c r="J36" s="25">
        <f>IFERROR(VLOOKUP(G36,[1]Sheet1!$A$2:$B$241,2,0),0)</f>
        <v>75.58</v>
      </c>
      <c r="K36" s="24">
        <f t="shared" si="1"/>
        <v>37.79</v>
      </c>
      <c r="L36" s="26">
        <f t="shared" si="2"/>
        <v>83.165</v>
      </c>
      <c r="M36" s="27" t="s">
        <v>29</v>
      </c>
      <c r="N36" s="28"/>
    </row>
    <row r="37" s="1" customFormat="1" ht="21" customHeight="1" spans="1:14">
      <c r="A37" s="7">
        <v>35</v>
      </c>
      <c r="B37" s="32" t="s">
        <v>98</v>
      </c>
      <c r="C37" s="32" t="s">
        <v>99</v>
      </c>
      <c r="D37" s="13">
        <v>2</v>
      </c>
      <c r="E37" s="32" t="s">
        <v>110</v>
      </c>
      <c r="F37" s="12"/>
      <c r="G37" s="14">
        <v>139</v>
      </c>
      <c r="H37" s="33" t="s">
        <v>111</v>
      </c>
      <c r="I37" s="24">
        <f t="shared" si="0"/>
        <v>43.205</v>
      </c>
      <c r="J37" s="25">
        <f>IFERROR(VLOOKUP(G37,[1]Sheet1!$A$2:$B$241,2,0),0)</f>
        <v>73.33</v>
      </c>
      <c r="K37" s="24">
        <f t="shared" si="1"/>
        <v>36.665</v>
      </c>
      <c r="L37" s="26">
        <f t="shared" si="2"/>
        <v>79.87</v>
      </c>
      <c r="M37" s="27" t="s">
        <v>32</v>
      </c>
      <c r="N37" s="28"/>
    </row>
    <row r="38" s="1" customFormat="1" ht="21" customHeight="1" spans="1:14">
      <c r="A38" s="7">
        <v>36</v>
      </c>
      <c r="B38" s="32" t="s">
        <v>98</v>
      </c>
      <c r="C38" s="32" t="s">
        <v>99</v>
      </c>
      <c r="D38" s="13">
        <v>2</v>
      </c>
      <c r="E38" s="32" t="s">
        <v>112</v>
      </c>
      <c r="F38" s="12"/>
      <c r="G38" s="14">
        <v>152</v>
      </c>
      <c r="H38" s="33" t="s">
        <v>113</v>
      </c>
      <c r="I38" s="24">
        <f t="shared" si="0"/>
        <v>43.72</v>
      </c>
      <c r="J38" s="25">
        <f>IFERROR(VLOOKUP(G38,[1]Sheet1!$A$2:$B$241,2,0),0)</f>
        <v>72.25</v>
      </c>
      <c r="K38" s="24">
        <f t="shared" si="1"/>
        <v>36.125</v>
      </c>
      <c r="L38" s="26">
        <f t="shared" si="2"/>
        <v>79.845</v>
      </c>
      <c r="M38" s="27" t="s">
        <v>36</v>
      </c>
      <c r="N38" s="28"/>
    </row>
    <row r="39" s="1" customFormat="1" ht="21" customHeight="1" spans="1:14">
      <c r="A39" s="7">
        <v>37</v>
      </c>
      <c r="B39" s="30" t="s">
        <v>114</v>
      </c>
      <c r="C39" s="30" t="s">
        <v>115</v>
      </c>
      <c r="D39" s="9">
        <v>1</v>
      </c>
      <c r="E39" s="30" t="s">
        <v>116</v>
      </c>
      <c r="F39" s="30" t="s">
        <v>117</v>
      </c>
      <c r="G39" s="10">
        <v>149</v>
      </c>
      <c r="H39" s="31" t="s">
        <v>118</v>
      </c>
      <c r="I39" s="20">
        <f t="shared" si="0"/>
        <v>46.92</v>
      </c>
      <c r="J39" s="21">
        <f>IFERROR(VLOOKUP(G39,[1]Sheet1!$A$2:$B$241,2,0),0)</f>
        <v>79</v>
      </c>
      <c r="K39" s="20">
        <f t="shared" si="1"/>
        <v>39.5</v>
      </c>
      <c r="L39" s="22">
        <f t="shared" si="2"/>
        <v>86.42</v>
      </c>
      <c r="M39" s="23" t="s">
        <v>18</v>
      </c>
      <c r="N39" s="10" t="s">
        <v>19</v>
      </c>
    </row>
    <row r="40" s="1" customFormat="1" ht="21" customHeight="1" spans="1:14">
      <c r="A40" s="7">
        <v>38</v>
      </c>
      <c r="B40" s="30" t="s">
        <v>114</v>
      </c>
      <c r="C40" s="30" t="s">
        <v>115</v>
      </c>
      <c r="D40" s="9">
        <v>1</v>
      </c>
      <c r="E40" s="30" t="s">
        <v>119</v>
      </c>
      <c r="F40" s="8"/>
      <c r="G40" s="10">
        <v>141</v>
      </c>
      <c r="H40" s="31" t="s">
        <v>120</v>
      </c>
      <c r="I40" s="20">
        <f t="shared" si="0"/>
        <v>46.405</v>
      </c>
      <c r="J40" s="21">
        <f>IFERROR(VLOOKUP(G40,[1]Sheet1!$A$2:$B$241,2,0),0)</f>
        <v>79.25</v>
      </c>
      <c r="K40" s="20">
        <f t="shared" si="1"/>
        <v>39.625</v>
      </c>
      <c r="L40" s="22">
        <f t="shared" si="2"/>
        <v>86.03</v>
      </c>
      <c r="M40" s="23" t="s">
        <v>23</v>
      </c>
      <c r="N40" s="10"/>
    </row>
    <row r="41" s="1" customFormat="1" ht="21" customHeight="1" spans="1:14">
      <c r="A41" s="7">
        <v>39</v>
      </c>
      <c r="B41" s="30" t="s">
        <v>114</v>
      </c>
      <c r="C41" s="30" t="s">
        <v>115</v>
      </c>
      <c r="D41" s="9">
        <v>1</v>
      </c>
      <c r="E41" s="30" t="s">
        <v>121</v>
      </c>
      <c r="F41" s="8"/>
      <c r="G41" s="10">
        <v>146</v>
      </c>
      <c r="H41" s="31" t="s">
        <v>65</v>
      </c>
      <c r="I41" s="20">
        <f t="shared" si="0"/>
        <v>46.03</v>
      </c>
      <c r="J41" s="21">
        <f>IFERROR(VLOOKUP(G41,[1]Sheet1!$A$2:$B$241,2,0),0)</f>
        <v>76.67</v>
      </c>
      <c r="K41" s="20">
        <f t="shared" si="1"/>
        <v>38.335</v>
      </c>
      <c r="L41" s="22">
        <f t="shared" si="2"/>
        <v>84.365</v>
      </c>
      <c r="M41" s="23" t="s">
        <v>26</v>
      </c>
      <c r="N41" s="29"/>
    </row>
    <row r="42" s="1" customFormat="1" ht="21" customHeight="1" spans="1:14">
      <c r="A42" s="7">
        <v>40</v>
      </c>
      <c r="B42" s="32" t="s">
        <v>122</v>
      </c>
      <c r="C42" s="32" t="s">
        <v>123</v>
      </c>
      <c r="D42" s="13">
        <v>1</v>
      </c>
      <c r="E42" s="32" t="s">
        <v>124</v>
      </c>
      <c r="F42" s="32" t="s">
        <v>125</v>
      </c>
      <c r="G42" s="14">
        <v>232</v>
      </c>
      <c r="H42" s="33" t="s">
        <v>126</v>
      </c>
      <c r="I42" s="24">
        <f t="shared" si="0"/>
        <v>44.845</v>
      </c>
      <c r="J42" s="25">
        <f>IFERROR(VLOOKUP(G42,[1]Sheet1!$A$2:$B$241,2,0),0)</f>
        <v>81.42</v>
      </c>
      <c r="K42" s="24">
        <f t="shared" si="1"/>
        <v>40.71</v>
      </c>
      <c r="L42" s="26">
        <f t="shared" si="2"/>
        <v>85.555</v>
      </c>
      <c r="M42" s="27" t="s">
        <v>18</v>
      </c>
      <c r="N42" s="28" t="s">
        <v>19</v>
      </c>
    </row>
    <row r="43" s="1" customFormat="1" ht="21" customHeight="1" spans="1:14">
      <c r="A43" s="7">
        <v>41</v>
      </c>
      <c r="B43" s="32" t="s">
        <v>122</v>
      </c>
      <c r="C43" s="32" t="s">
        <v>123</v>
      </c>
      <c r="D43" s="13">
        <v>1</v>
      </c>
      <c r="E43" s="32" t="s">
        <v>127</v>
      </c>
      <c r="F43" s="12"/>
      <c r="G43" s="14">
        <v>224</v>
      </c>
      <c r="H43" s="33" t="s">
        <v>17</v>
      </c>
      <c r="I43" s="24">
        <f t="shared" si="0"/>
        <v>44.47</v>
      </c>
      <c r="J43" s="25">
        <f>IFERROR(VLOOKUP(G43,[1]Sheet1!$A$2:$B$241,2,0),0)</f>
        <v>78.67</v>
      </c>
      <c r="K43" s="24">
        <f t="shared" si="1"/>
        <v>39.335</v>
      </c>
      <c r="L43" s="26">
        <f t="shared" si="2"/>
        <v>83.805</v>
      </c>
      <c r="M43" s="27" t="s">
        <v>23</v>
      </c>
      <c r="N43" s="28"/>
    </row>
    <row r="44" s="1" customFormat="1" ht="21" customHeight="1" spans="1:14">
      <c r="A44" s="7">
        <v>42</v>
      </c>
      <c r="B44" s="32" t="s">
        <v>122</v>
      </c>
      <c r="C44" s="32" t="s">
        <v>123</v>
      </c>
      <c r="D44" s="13">
        <v>1</v>
      </c>
      <c r="E44" s="32" t="s">
        <v>128</v>
      </c>
      <c r="F44" s="12"/>
      <c r="G44" s="14">
        <v>223</v>
      </c>
      <c r="H44" s="33" t="s">
        <v>129</v>
      </c>
      <c r="I44" s="24">
        <f t="shared" si="0"/>
        <v>44.2</v>
      </c>
      <c r="J44" s="25">
        <f>IFERROR(VLOOKUP(G44,[1]Sheet1!$A$2:$B$241,2,0),0)</f>
        <v>76.58</v>
      </c>
      <c r="K44" s="24">
        <f t="shared" si="1"/>
        <v>38.29</v>
      </c>
      <c r="L44" s="26">
        <f t="shared" si="2"/>
        <v>82.49</v>
      </c>
      <c r="M44" s="27" t="s">
        <v>26</v>
      </c>
      <c r="N44" s="28"/>
    </row>
    <row r="45" s="1" customFormat="1" ht="21" customHeight="1" spans="1:14">
      <c r="A45" s="7">
        <v>43</v>
      </c>
      <c r="B45" s="30" t="s">
        <v>130</v>
      </c>
      <c r="C45" s="30" t="s">
        <v>131</v>
      </c>
      <c r="D45" s="9">
        <v>1</v>
      </c>
      <c r="E45" s="30" t="s">
        <v>132</v>
      </c>
      <c r="F45" s="30" t="s">
        <v>133</v>
      </c>
      <c r="G45" s="10">
        <v>230</v>
      </c>
      <c r="H45" s="31" t="s">
        <v>134</v>
      </c>
      <c r="I45" s="20">
        <f t="shared" si="0"/>
        <v>46.65</v>
      </c>
      <c r="J45" s="21">
        <f>IFERROR(VLOOKUP(G45,[1]Sheet1!$A$2:$B$241,2,0),0)</f>
        <v>73.58</v>
      </c>
      <c r="K45" s="20">
        <f t="shared" si="1"/>
        <v>36.79</v>
      </c>
      <c r="L45" s="22">
        <f t="shared" si="2"/>
        <v>83.44</v>
      </c>
      <c r="M45" s="23" t="s">
        <v>18</v>
      </c>
      <c r="N45" s="29" t="s">
        <v>19</v>
      </c>
    </row>
    <row r="46" s="1" customFormat="1" ht="21" customHeight="1" spans="1:14">
      <c r="A46" s="7">
        <v>44</v>
      </c>
      <c r="B46" s="30" t="s">
        <v>130</v>
      </c>
      <c r="C46" s="30" t="s">
        <v>131</v>
      </c>
      <c r="D46" s="9">
        <v>1</v>
      </c>
      <c r="E46" s="30" t="s">
        <v>135</v>
      </c>
      <c r="F46" s="8"/>
      <c r="G46" s="10">
        <v>237</v>
      </c>
      <c r="H46" s="31" t="s">
        <v>136</v>
      </c>
      <c r="I46" s="20">
        <f t="shared" si="0"/>
        <v>45</v>
      </c>
      <c r="J46" s="21">
        <f>IFERROR(VLOOKUP(G46,[1]Sheet1!$A$2:$B$241,2,0),0)</f>
        <v>71.25</v>
      </c>
      <c r="K46" s="20">
        <f t="shared" si="1"/>
        <v>35.625</v>
      </c>
      <c r="L46" s="22">
        <f t="shared" si="2"/>
        <v>80.625</v>
      </c>
      <c r="M46" s="23" t="s">
        <v>23</v>
      </c>
      <c r="N46" s="29"/>
    </row>
    <row r="47" s="1" customFormat="1" ht="21" customHeight="1" spans="1:14">
      <c r="A47" s="7">
        <v>45</v>
      </c>
      <c r="B47" s="30" t="s">
        <v>130</v>
      </c>
      <c r="C47" s="30" t="s">
        <v>131</v>
      </c>
      <c r="D47" s="9">
        <v>1</v>
      </c>
      <c r="E47" s="30" t="s">
        <v>137</v>
      </c>
      <c r="F47" s="8"/>
      <c r="G47" s="10">
        <v>229</v>
      </c>
      <c r="H47" s="31" t="s">
        <v>138</v>
      </c>
      <c r="I47" s="20">
        <f t="shared" si="0"/>
        <v>44.33</v>
      </c>
      <c r="J47" s="21">
        <f>IFERROR(VLOOKUP(G47,[1]Sheet1!$A$2:$B$241,2,0),0)</f>
        <v>70.17</v>
      </c>
      <c r="K47" s="20">
        <f t="shared" si="1"/>
        <v>35.085</v>
      </c>
      <c r="L47" s="22">
        <f t="shared" si="2"/>
        <v>79.415</v>
      </c>
      <c r="M47" s="23" t="s">
        <v>26</v>
      </c>
      <c r="N47" s="29"/>
    </row>
    <row r="48" s="1" customFormat="1" ht="21" customHeight="1" spans="1:14">
      <c r="A48" s="7">
        <v>46</v>
      </c>
      <c r="B48" s="32" t="s">
        <v>139</v>
      </c>
      <c r="C48" s="32" t="s">
        <v>140</v>
      </c>
      <c r="D48" s="13">
        <v>20</v>
      </c>
      <c r="E48" s="32" t="s">
        <v>141</v>
      </c>
      <c r="F48" s="32" t="s">
        <v>142</v>
      </c>
      <c r="G48" s="14">
        <v>30</v>
      </c>
      <c r="H48" s="33" t="s">
        <v>143</v>
      </c>
      <c r="I48" s="24">
        <f t="shared" si="0"/>
        <v>45.115</v>
      </c>
      <c r="J48" s="25">
        <f>IFERROR(VLOOKUP(G48,[1]Sheet1!$A$2:$B$241,2,0),0)</f>
        <v>87.67</v>
      </c>
      <c r="K48" s="24">
        <f t="shared" si="1"/>
        <v>43.835</v>
      </c>
      <c r="L48" s="26">
        <f t="shared" si="2"/>
        <v>88.95</v>
      </c>
      <c r="M48" s="27" t="s">
        <v>18</v>
      </c>
      <c r="N48" s="28" t="s">
        <v>19</v>
      </c>
    </row>
    <row r="49" s="1" customFormat="1" ht="21" customHeight="1" spans="1:14">
      <c r="A49" s="7">
        <v>47</v>
      </c>
      <c r="B49" s="32" t="s">
        <v>139</v>
      </c>
      <c r="C49" s="32" t="s">
        <v>140</v>
      </c>
      <c r="D49" s="13">
        <v>20</v>
      </c>
      <c r="E49" s="32" t="s">
        <v>144</v>
      </c>
      <c r="F49" s="32" t="s">
        <v>145</v>
      </c>
      <c r="G49" s="14">
        <v>61</v>
      </c>
      <c r="H49" s="33" t="s">
        <v>146</v>
      </c>
      <c r="I49" s="24">
        <f t="shared" si="0"/>
        <v>43.71</v>
      </c>
      <c r="J49" s="25">
        <f>IFERROR(VLOOKUP(G49,[1]Sheet1!$A$2:$B$241,2,0),0)</f>
        <v>88.83</v>
      </c>
      <c r="K49" s="24">
        <f t="shared" si="1"/>
        <v>44.415</v>
      </c>
      <c r="L49" s="26">
        <f t="shared" si="2"/>
        <v>88.125</v>
      </c>
      <c r="M49" s="27" t="s">
        <v>23</v>
      </c>
      <c r="N49" s="28" t="s">
        <v>19</v>
      </c>
    </row>
    <row r="50" s="1" customFormat="1" ht="21" customHeight="1" spans="1:14">
      <c r="A50" s="7">
        <v>48</v>
      </c>
      <c r="B50" s="32" t="s">
        <v>139</v>
      </c>
      <c r="C50" s="32" t="s">
        <v>140</v>
      </c>
      <c r="D50" s="13">
        <v>20</v>
      </c>
      <c r="E50" s="32" t="s">
        <v>147</v>
      </c>
      <c r="F50" s="32" t="s">
        <v>148</v>
      </c>
      <c r="G50" s="14">
        <v>21</v>
      </c>
      <c r="H50" s="33" t="s">
        <v>149</v>
      </c>
      <c r="I50" s="24">
        <f t="shared" si="0"/>
        <v>45.63</v>
      </c>
      <c r="J50" s="25">
        <f>IFERROR(VLOOKUP(G50,[1]Sheet1!$A$2:$B$241,2,0),0)</f>
        <v>84.67</v>
      </c>
      <c r="K50" s="24">
        <f t="shared" si="1"/>
        <v>42.335</v>
      </c>
      <c r="L50" s="26">
        <f t="shared" si="2"/>
        <v>87.965</v>
      </c>
      <c r="M50" s="27" t="s">
        <v>26</v>
      </c>
      <c r="N50" s="28" t="s">
        <v>19</v>
      </c>
    </row>
    <row r="51" s="1" customFormat="1" ht="21" customHeight="1" spans="1:14">
      <c r="A51" s="7">
        <v>49</v>
      </c>
      <c r="B51" s="32" t="s">
        <v>139</v>
      </c>
      <c r="C51" s="32" t="s">
        <v>140</v>
      </c>
      <c r="D51" s="13">
        <v>20</v>
      </c>
      <c r="E51" s="32" t="s">
        <v>150</v>
      </c>
      <c r="F51" s="32" t="s">
        <v>151</v>
      </c>
      <c r="G51" s="14">
        <v>12</v>
      </c>
      <c r="H51" s="33" t="s">
        <v>152</v>
      </c>
      <c r="I51" s="24">
        <f t="shared" si="0"/>
        <v>46.78</v>
      </c>
      <c r="J51" s="25">
        <f>IFERROR(VLOOKUP(G51,[1]Sheet1!$A$2:$B$241,2,0),0)</f>
        <v>81.83</v>
      </c>
      <c r="K51" s="24">
        <f t="shared" si="1"/>
        <v>40.915</v>
      </c>
      <c r="L51" s="26">
        <f t="shared" si="2"/>
        <v>87.695</v>
      </c>
      <c r="M51" s="27" t="s">
        <v>29</v>
      </c>
      <c r="N51" s="28" t="s">
        <v>19</v>
      </c>
    </row>
    <row r="52" s="1" customFormat="1" ht="21" customHeight="1" spans="1:14">
      <c r="A52" s="7">
        <v>50</v>
      </c>
      <c r="B52" s="32" t="s">
        <v>139</v>
      </c>
      <c r="C52" s="32" t="s">
        <v>140</v>
      </c>
      <c r="D52" s="13">
        <v>20</v>
      </c>
      <c r="E52" s="32" t="s">
        <v>153</v>
      </c>
      <c r="F52" s="32" t="s">
        <v>154</v>
      </c>
      <c r="G52" s="14">
        <v>63</v>
      </c>
      <c r="H52" s="33" t="s">
        <v>78</v>
      </c>
      <c r="I52" s="24">
        <f t="shared" si="0"/>
        <v>43.7</v>
      </c>
      <c r="J52" s="25">
        <f>IFERROR(VLOOKUP(G52,[1]Sheet1!$A$2:$B$241,2,0),0)</f>
        <v>87.92</v>
      </c>
      <c r="K52" s="24">
        <f t="shared" si="1"/>
        <v>43.96</v>
      </c>
      <c r="L52" s="26">
        <f t="shared" si="2"/>
        <v>87.66</v>
      </c>
      <c r="M52" s="27" t="s">
        <v>32</v>
      </c>
      <c r="N52" s="28" t="s">
        <v>19</v>
      </c>
    </row>
    <row r="53" s="1" customFormat="1" ht="21" customHeight="1" spans="1:14">
      <c r="A53" s="7">
        <v>51</v>
      </c>
      <c r="B53" s="32" t="s">
        <v>139</v>
      </c>
      <c r="C53" s="32" t="s">
        <v>140</v>
      </c>
      <c r="D53" s="13">
        <v>20</v>
      </c>
      <c r="E53" s="32" t="s">
        <v>155</v>
      </c>
      <c r="F53" s="32" t="s">
        <v>156</v>
      </c>
      <c r="G53" s="14">
        <v>17</v>
      </c>
      <c r="H53" s="33" t="s">
        <v>157</v>
      </c>
      <c r="I53" s="24">
        <f t="shared" si="0"/>
        <v>45.9</v>
      </c>
      <c r="J53" s="25">
        <f>IFERROR(VLOOKUP(G53,[1]Sheet1!$A$2:$B$241,2,0),0)</f>
        <v>83.42</v>
      </c>
      <c r="K53" s="24">
        <f t="shared" si="1"/>
        <v>41.71</v>
      </c>
      <c r="L53" s="26">
        <f t="shared" si="2"/>
        <v>87.61</v>
      </c>
      <c r="M53" s="27" t="s">
        <v>36</v>
      </c>
      <c r="N53" s="28" t="s">
        <v>19</v>
      </c>
    </row>
    <row r="54" s="1" customFormat="1" ht="21" customHeight="1" spans="1:14">
      <c r="A54" s="7">
        <v>52</v>
      </c>
      <c r="B54" s="32" t="s">
        <v>139</v>
      </c>
      <c r="C54" s="32" t="s">
        <v>140</v>
      </c>
      <c r="D54" s="13">
        <v>20</v>
      </c>
      <c r="E54" s="32" t="s">
        <v>158</v>
      </c>
      <c r="F54" s="32" t="s">
        <v>159</v>
      </c>
      <c r="G54" s="14">
        <v>37</v>
      </c>
      <c r="H54" s="33" t="s">
        <v>105</v>
      </c>
      <c r="I54" s="24">
        <f t="shared" si="0"/>
        <v>44.6</v>
      </c>
      <c r="J54" s="25">
        <f>IFERROR(VLOOKUP(G54,[1]Sheet1!$A$2:$B$241,2,0),0)</f>
        <v>85.92</v>
      </c>
      <c r="K54" s="24">
        <f t="shared" si="1"/>
        <v>42.96</v>
      </c>
      <c r="L54" s="26">
        <f t="shared" si="2"/>
        <v>87.56</v>
      </c>
      <c r="M54" s="27" t="s">
        <v>160</v>
      </c>
      <c r="N54" s="28" t="s">
        <v>19</v>
      </c>
    </row>
    <row r="55" s="1" customFormat="1" ht="21" customHeight="1" spans="1:14">
      <c r="A55" s="7">
        <v>53</v>
      </c>
      <c r="B55" s="32" t="s">
        <v>139</v>
      </c>
      <c r="C55" s="32" t="s">
        <v>140</v>
      </c>
      <c r="D55" s="13">
        <v>20</v>
      </c>
      <c r="E55" s="32" t="s">
        <v>161</v>
      </c>
      <c r="F55" s="32" t="s">
        <v>162</v>
      </c>
      <c r="G55" s="14">
        <v>43</v>
      </c>
      <c r="H55" s="33" t="s">
        <v>163</v>
      </c>
      <c r="I55" s="24">
        <f t="shared" si="0"/>
        <v>44.375</v>
      </c>
      <c r="J55" s="25">
        <f>IFERROR(VLOOKUP(G55,[1]Sheet1!$A$2:$B$241,2,0),0)</f>
        <v>85.67</v>
      </c>
      <c r="K55" s="24">
        <f t="shared" si="1"/>
        <v>42.835</v>
      </c>
      <c r="L55" s="26">
        <f t="shared" si="2"/>
        <v>87.21</v>
      </c>
      <c r="M55" s="27" t="s">
        <v>164</v>
      </c>
      <c r="N55" s="28" t="s">
        <v>19</v>
      </c>
    </row>
    <row r="56" s="1" customFormat="1" ht="21" customHeight="1" spans="1:14">
      <c r="A56" s="7">
        <v>54</v>
      </c>
      <c r="B56" s="32" t="s">
        <v>139</v>
      </c>
      <c r="C56" s="32" t="s">
        <v>140</v>
      </c>
      <c r="D56" s="13">
        <v>20</v>
      </c>
      <c r="E56" s="32" t="s">
        <v>165</v>
      </c>
      <c r="F56" s="32" t="s">
        <v>166</v>
      </c>
      <c r="G56" s="14">
        <v>25</v>
      </c>
      <c r="H56" s="33" t="s">
        <v>167</v>
      </c>
      <c r="I56" s="24">
        <f t="shared" si="0"/>
        <v>45.28</v>
      </c>
      <c r="J56" s="25">
        <f>IFERROR(VLOOKUP(G56,[1]Sheet1!$A$2:$B$241,2,0),0)</f>
        <v>83.83</v>
      </c>
      <c r="K56" s="24">
        <f t="shared" si="1"/>
        <v>41.915</v>
      </c>
      <c r="L56" s="26">
        <f t="shared" si="2"/>
        <v>87.195</v>
      </c>
      <c r="M56" s="27" t="s">
        <v>168</v>
      </c>
      <c r="N56" s="28" t="s">
        <v>19</v>
      </c>
    </row>
    <row r="57" s="1" customFormat="1" ht="21" customHeight="1" spans="1:14">
      <c r="A57" s="7">
        <v>55</v>
      </c>
      <c r="B57" s="32" t="s">
        <v>139</v>
      </c>
      <c r="C57" s="32" t="s">
        <v>140</v>
      </c>
      <c r="D57" s="13">
        <v>20</v>
      </c>
      <c r="E57" s="32" t="s">
        <v>169</v>
      </c>
      <c r="F57" s="32" t="s">
        <v>170</v>
      </c>
      <c r="G57" s="14">
        <v>6</v>
      </c>
      <c r="H57" s="33" t="s">
        <v>171</v>
      </c>
      <c r="I57" s="24">
        <f t="shared" si="0"/>
        <v>46.79</v>
      </c>
      <c r="J57" s="25">
        <f>IFERROR(VLOOKUP(G57,[1]Sheet1!$A$2:$B$241,2,0),0)</f>
        <v>80.58</v>
      </c>
      <c r="K57" s="24">
        <f t="shared" si="1"/>
        <v>40.29</v>
      </c>
      <c r="L57" s="26">
        <f t="shared" si="2"/>
        <v>87.08</v>
      </c>
      <c r="M57" s="27" t="s">
        <v>172</v>
      </c>
      <c r="N57" s="28" t="s">
        <v>19</v>
      </c>
    </row>
    <row r="58" s="1" customFormat="1" ht="21" customHeight="1" spans="1:14">
      <c r="A58" s="7">
        <v>56</v>
      </c>
      <c r="B58" s="32" t="s">
        <v>139</v>
      </c>
      <c r="C58" s="32" t="s">
        <v>140</v>
      </c>
      <c r="D58" s="13">
        <v>20</v>
      </c>
      <c r="E58" s="32" t="s">
        <v>173</v>
      </c>
      <c r="F58" s="32" t="s">
        <v>174</v>
      </c>
      <c r="G58" s="14">
        <v>22</v>
      </c>
      <c r="H58" s="33" t="s">
        <v>175</v>
      </c>
      <c r="I58" s="24">
        <f t="shared" si="0"/>
        <v>44.975</v>
      </c>
      <c r="J58" s="25">
        <f>IFERROR(VLOOKUP(G58,[1]Sheet1!$A$2:$B$241,2,0),0)</f>
        <v>84.17</v>
      </c>
      <c r="K58" s="24">
        <f t="shared" si="1"/>
        <v>42.085</v>
      </c>
      <c r="L58" s="26">
        <f t="shared" si="2"/>
        <v>87.06</v>
      </c>
      <c r="M58" s="27" t="s">
        <v>176</v>
      </c>
      <c r="N58" s="28" t="s">
        <v>19</v>
      </c>
    </row>
    <row r="59" s="1" customFormat="1" ht="21" customHeight="1" spans="1:14">
      <c r="A59" s="7">
        <v>57</v>
      </c>
      <c r="B59" s="32" t="s">
        <v>139</v>
      </c>
      <c r="C59" s="32" t="s">
        <v>140</v>
      </c>
      <c r="D59" s="13">
        <v>20</v>
      </c>
      <c r="E59" s="32" t="s">
        <v>177</v>
      </c>
      <c r="F59" s="32" t="s">
        <v>178</v>
      </c>
      <c r="G59" s="14">
        <v>2</v>
      </c>
      <c r="H59" s="33" t="s">
        <v>59</v>
      </c>
      <c r="I59" s="24">
        <f t="shared" si="0"/>
        <v>46.415</v>
      </c>
      <c r="J59" s="25">
        <f>IFERROR(VLOOKUP(G59,[1]Sheet1!$A$2:$B$241,2,0),0)</f>
        <v>81</v>
      </c>
      <c r="K59" s="24">
        <f t="shared" si="1"/>
        <v>40.5</v>
      </c>
      <c r="L59" s="26">
        <f t="shared" si="2"/>
        <v>86.915</v>
      </c>
      <c r="M59" s="27" t="s">
        <v>179</v>
      </c>
      <c r="N59" s="28" t="s">
        <v>19</v>
      </c>
    </row>
    <row r="60" s="1" customFormat="1" ht="21" customHeight="1" spans="1:14">
      <c r="A60" s="7">
        <v>58</v>
      </c>
      <c r="B60" s="32" t="s">
        <v>139</v>
      </c>
      <c r="C60" s="32" t="s">
        <v>140</v>
      </c>
      <c r="D60" s="13">
        <v>20</v>
      </c>
      <c r="E60" s="32" t="s">
        <v>180</v>
      </c>
      <c r="F60" s="32" t="s">
        <v>181</v>
      </c>
      <c r="G60" s="14">
        <v>13</v>
      </c>
      <c r="H60" s="33" t="s">
        <v>182</v>
      </c>
      <c r="I60" s="24">
        <f t="shared" si="0"/>
        <v>46.285</v>
      </c>
      <c r="J60" s="25">
        <f>IFERROR(VLOOKUP(G60,[1]Sheet1!$A$2:$B$241,2,0),0)</f>
        <v>81.08</v>
      </c>
      <c r="K60" s="24">
        <f t="shared" si="1"/>
        <v>40.54</v>
      </c>
      <c r="L60" s="26">
        <f t="shared" si="2"/>
        <v>86.825</v>
      </c>
      <c r="M60" s="27" t="s">
        <v>183</v>
      </c>
      <c r="N60" s="28" t="s">
        <v>19</v>
      </c>
    </row>
    <row r="61" s="1" customFormat="1" ht="21" customHeight="1" spans="1:14">
      <c r="A61" s="7">
        <v>59</v>
      </c>
      <c r="B61" s="32" t="s">
        <v>139</v>
      </c>
      <c r="C61" s="32" t="s">
        <v>140</v>
      </c>
      <c r="D61" s="13">
        <v>20</v>
      </c>
      <c r="E61" s="32" t="s">
        <v>184</v>
      </c>
      <c r="F61" s="32" t="s">
        <v>185</v>
      </c>
      <c r="G61" s="14">
        <v>27</v>
      </c>
      <c r="H61" s="33" t="s">
        <v>109</v>
      </c>
      <c r="I61" s="24">
        <f t="shared" si="0"/>
        <v>45.375</v>
      </c>
      <c r="J61" s="25">
        <f>IFERROR(VLOOKUP(G61,[1]Sheet1!$A$2:$B$241,2,0),0)</f>
        <v>82.58</v>
      </c>
      <c r="K61" s="24">
        <f t="shared" si="1"/>
        <v>41.29</v>
      </c>
      <c r="L61" s="26">
        <f t="shared" si="2"/>
        <v>86.665</v>
      </c>
      <c r="M61" s="27" t="s">
        <v>186</v>
      </c>
      <c r="N61" s="28" t="s">
        <v>19</v>
      </c>
    </row>
    <row r="62" s="1" customFormat="1" ht="21" customHeight="1" spans="1:14">
      <c r="A62" s="7">
        <v>60</v>
      </c>
      <c r="B62" s="32" t="s">
        <v>139</v>
      </c>
      <c r="C62" s="32" t="s">
        <v>140</v>
      </c>
      <c r="D62" s="13">
        <v>20</v>
      </c>
      <c r="E62" s="32" t="s">
        <v>187</v>
      </c>
      <c r="F62" s="32" t="s">
        <v>188</v>
      </c>
      <c r="G62" s="14">
        <v>20</v>
      </c>
      <c r="H62" s="33" t="s">
        <v>189</v>
      </c>
      <c r="I62" s="24">
        <f t="shared" si="0"/>
        <v>44.86</v>
      </c>
      <c r="J62" s="25">
        <f>IFERROR(VLOOKUP(G62,[1]Sheet1!$A$2:$B$241,2,0),0)</f>
        <v>83.33</v>
      </c>
      <c r="K62" s="24">
        <f t="shared" si="1"/>
        <v>41.665</v>
      </c>
      <c r="L62" s="26">
        <f t="shared" si="2"/>
        <v>86.525</v>
      </c>
      <c r="M62" s="27" t="s">
        <v>190</v>
      </c>
      <c r="N62" s="28" t="s">
        <v>19</v>
      </c>
    </row>
    <row r="63" s="1" customFormat="1" ht="21" customHeight="1" spans="1:14">
      <c r="A63" s="7">
        <v>61</v>
      </c>
      <c r="B63" s="32" t="s">
        <v>139</v>
      </c>
      <c r="C63" s="32" t="s">
        <v>140</v>
      </c>
      <c r="D63" s="13">
        <v>20</v>
      </c>
      <c r="E63" s="32" t="s">
        <v>191</v>
      </c>
      <c r="F63" s="32" t="s">
        <v>192</v>
      </c>
      <c r="G63" s="14">
        <v>53</v>
      </c>
      <c r="H63" s="33" t="s">
        <v>113</v>
      </c>
      <c r="I63" s="24">
        <f t="shared" si="0"/>
        <v>43.72</v>
      </c>
      <c r="J63" s="25">
        <f>IFERROR(VLOOKUP(G63,[1]Sheet1!$A$2:$B$241,2,0),0)</f>
        <v>85.33</v>
      </c>
      <c r="K63" s="24">
        <f t="shared" si="1"/>
        <v>42.665</v>
      </c>
      <c r="L63" s="26">
        <f t="shared" si="2"/>
        <v>86.385</v>
      </c>
      <c r="M63" s="27" t="s">
        <v>193</v>
      </c>
      <c r="N63" s="28" t="s">
        <v>19</v>
      </c>
    </row>
    <row r="64" s="1" customFormat="1" ht="21" customHeight="1" spans="1:14">
      <c r="A64" s="7">
        <v>62</v>
      </c>
      <c r="B64" s="32" t="s">
        <v>139</v>
      </c>
      <c r="C64" s="32" t="s">
        <v>140</v>
      </c>
      <c r="D64" s="13">
        <v>20</v>
      </c>
      <c r="E64" s="32" t="s">
        <v>194</v>
      </c>
      <c r="F64" s="32" t="s">
        <v>195</v>
      </c>
      <c r="G64" s="14">
        <v>24</v>
      </c>
      <c r="H64" s="33" t="s">
        <v>67</v>
      </c>
      <c r="I64" s="24">
        <f t="shared" si="0"/>
        <v>45.77</v>
      </c>
      <c r="J64" s="25">
        <f>IFERROR(VLOOKUP(G64,[1]Sheet1!$A$2:$B$241,2,0),0)</f>
        <v>80.67</v>
      </c>
      <c r="K64" s="24">
        <f t="shared" si="1"/>
        <v>40.335</v>
      </c>
      <c r="L64" s="26">
        <f t="shared" si="2"/>
        <v>86.105</v>
      </c>
      <c r="M64" s="27" t="s">
        <v>196</v>
      </c>
      <c r="N64" s="28" t="s">
        <v>19</v>
      </c>
    </row>
    <row r="65" s="1" customFormat="1" ht="21" customHeight="1" spans="1:14">
      <c r="A65" s="7">
        <v>63</v>
      </c>
      <c r="B65" s="32" t="s">
        <v>139</v>
      </c>
      <c r="C65" s="32" t="s">
        <v>140</v>
      </c>
      <c r="D65" s="13">
        <v>20</v>
      </c>
      <c r="E65" s="32" t="s">
        <v>197</v>
      </c>
      <c r="F65" s="32" t="s">
        <v>198</v>
      </c>
      <c r="G65" s="14">
        <v>48</v>
      </c>
      <c r="H65" s="33" t="s">
        <v>199</v>
      </c>
      <c r="I65" s="24">
        <f t="shared" si="0"/>
        <v>43.825</v>
      </c>
      <c r="J65" s="25">
        <f>IFERROR(VLOOKUP(G65,[1]Sheet1!$A$2:$B$241,2,0),0)</f>
        <v>84</v>
      </c>
      <c r="K65" s="24">
        <f t="shared" si="1"/>
        <v>42</v>
      </c>
      <c r="L65" s="26">
        <f t="shared" si="2"/>
        <v>85.825</v>
      </c>
      <c r="M65" s="27" t="s">
        <v>200</v>
      </c>
      <c r="N65" s="28" t="s">
        <v>19</v>
      </c>
    </row>
    <row r="66" s="1" customFormat="1" ht="21" customHeight="1" spans="1:14">
      <c r="A66" s="7">
        <v>64</v>
      </c>
      <c r="B66" s="32" t="s">
        <v>139</v>
      </c>
      <c r="C66" s="32" t="s">
        <v>140</v>
      </c>
      <c r="D66" s="13">
        <v>20</v>
      </c>
      <c r="E66" s="32" t="s">
        <v>201</v>
      </c>
      <c r="F66" s="32" t="s">
        <v>202</v>
      </c>
      <c r="G66" s="14">
        <v>35</v>
      </c>
      <c r="H66" s="33" t="s">
        <v>143</v>
      </c>
      <c r="I66" s="24">
        <f t="shared" si="0"/>
        <v>45.115</v>
      </c>
      <c r="J66" s="25">
        <f>IFERROR(VLOOKUP(G66,[1]Sheet1!$A$2:$B$241,2,0),0)</f>
        <v>81.42</v>
      </c>
      <c r="K66" s="24">
        <f t="shared" si="1"/>
        <v>40.71</v>
      </c>
      <c r="L66" s="26">
        <f t="shared" si="2"/>
        <v>85.825</v>
      </c>
      <c r="M66" s="27" t="s">
        <v>203</v>
      </c>
      <c r="N66" s="28" t="s">
        <v>19</v>
      </c>
    </row>
    <row r="67" s="1" customFormat="1" ht="21" customHeight="1" spans="1:14">
      <c r="A67" s="7">
        <v>65</v>
      </c>
      <c r="B67" s="32" t="s">
        <v>139</v>
      </c>
      <c r="C67" s="32" t="s">
        <v>140</v>
      </c>
      <c r="D67" s="13">
        <v>20</v>
      </c>
      <c r="E67" s="32" t="s">
        <v>204</v>
      </c>
      <c r="F67" s="32" t="s">
        <v>205</v>
      </c>
      <c r="G67" s="14">
        <v>29</v>
      </c>
      <c r="H67" s="33" t="s">
        <v>206</v>
      </c>
      <c r="I67" s="24">
        <f t="shared" ref="I67:I130" si="3">ROUND(H67*0.5,3)</f>
        <v>45.76</v>
      </c>
      <c r="J67" s="25">
        <f>IFERROR(VLOOKUP(G67,[1]Sheet1!$A$2:$B$241,2,0),0)</f>
        <v>79.83</v>
      </c>
      <c r="K67" s="24">
        <f t="shared" ref="K67:K130" si="4">ROUND(J67*0.5,3)</f>
        <v>39.915</v>
      </c>
      <c r="L67" s="26">
        <f t="shared" ref="L67:L130" si="5">SUM(I67,K67)</f>
        <v>85.675</v>
      </c>
      <c r="M67" s="27" t="s">
        <v>207</v>
      </c>
      <c r="N67" s="28" t="s">
        <v>19</v>
      </c>
    </row>
    <row r="68" s="1" customFormat="1" ht="21" customHeight="1" spans="1:14">
      <c r="A68" s="7">
        <v>66</v>
      </c>
      <c r="B68" s="32" t="s">
        <v>139</v>
      </c>
      <c r="C68" s="32" t="s">
        <v>140</v>
      </c>
      <c r="D68" s="13">
        <v>20</v>
      </c>
      <c r="E68" s="32" t="s">
        <v>208</v>
      </c>
      <c r="F68" s="12"/>
      <c r="G68" s="14">
        <v>34</v>
      </c>
      <c r="H68" s="33" t="s">
        <v>75</v>
      </c>
      <c r="I68" s="24">
        <f t="shared" si="3"/>
        <v>44.88</v>
      </c>
      <c r="J68" s="25">
        <f>IFERROR(VLOOKUP(G68,[1]Sheet1!$A$2:$B$241,2,0),0)</f>
        <v>81.58</v>
      </c>
      <c r="K68" s="24">
        <f t="shared" si="4"/>
        <v>40.79</v>
      </c>
      <c r="L68" s="26">
        <f t="shared" si="5"/>
        <v>85.67</v>
      </c>
      <c r="M68" s="27" t="s">
        <v>209</v>
      </c>
      <c r="N68" s="28"/>
    </row>
    <row r="69" s="1" customFormat="1" ht="21" customHeight="1" spans="1:14">
      <c r="A69" s="7">
        <v>67</v>
      </c>
      <c r="B69" s="32" t="s">
        <v>139</v>
      </c>
      <c r="C69" s="32" t="s">
        <v>140</v>
      </c>
      <c r="D69" s="13">
        <v>20</v>
      </c>
      <c r="E69" s="32" t="s">
        <v>210</v>
      </c>
      <c r="F69" s="12"/>
      <c r="G69" s="14">
        <v>44</v>
      </c>
      <c r="H69" s="33" t="s">
        <v>163</v>
      </c>
      <c r="I69" s="24">
        <f t="shared" si="3"/>
        <v>44.375</v>
      </c>
      <c r="J69" s="25">
        <f>IFERROR(VLOOKUP(G69,[1]Sheet1!$A$2:$B$241,2,0),0)</f>
        <v>82.5</v>
      </c>
      <c r="K69" s="24">
        <f t="shared" si="4"/>
        <v>41.25</v>
      </c>
      <c r="L69" s="26">
        <f t="shared" si="5"/>
        <v>85.625</v>
      </c>
      <c r="M69" s="27" t="s">
        <v>211</v>
      </c>
      <c r="N69" s="28"/>
    </row>
    <row r="70" s="1" customFormat="1" ht="21" customHeight="1" spans="1:14">
      <c r="A70" s="7">
        <v>68</v>
      </c>
      <c r="B70" s="32" t="s">
        <v>139</v>
      </c>
      <c r="C70" s="32" t="s">
        <v>140</v>
      </c>
      <c r="D70" s="13">
        <v>20</v>
      </c>
      <c r="E70" s="32" t="s">
        <v>212</v>
      </c>
      <c r="F70" s="12"/>
      <c r="G70" s="14">
        <v>42</v>
      </c>
      <c r="H70" s="33" t="s">
        <v>213</v>
      </c>
      <c r="I70" s="24">
        <f t="shared" si="3"/>
        <v>43.86</v>
      </c>
      <c r="J70" s="25">
        <f>IFERROR(VLOOKUP(G70,[1]Sheet1!$A$2:$B$241,2,0),0)</f>
        <v>83.33</v>
      </c>
      <c r="K70" s="24">
        <f t="shared" si="4"/>
        <v>41.665</v>
      </c>
      <c r="L70" s="26">
        <f t="shared" si="5"/>
        <v>85.525</v>
      </c>
      <c r="M70" s="27" t="s">
        <v>214</v>
      </c>
      <c r="N70" s="28"/>
    </row>
    <row r="71" s="1" customFormat="1" ht="21" customHeight="1" spans="1:14">
      <c r="A71" s="7">
        <v>69</v>
      </c>
      <c r="B71" s="32" t="s">
        <v>139</v>
      </c>
      <c r="C71" s="32" t="s">
        <v>140</v>
      </c>
      <c r="D71" s="13">
        <v>20</v>
      </c>
      <c r="E71" s="32" t="s">
        <v>215</v>
      </c>
      <c r="F71" s="12"/>
      <c r="G71" s="14">
        <v>26</v>
      </c>
      <c r="H71" s="33" t="s">
        <v>216</v>
      </c>
      <c r="I71" s="24">
        <f t="shared" si="3"/>
        <v>44.985</v>
      </c>
      <c r="J71" s="25">
        <f>IFERROR(VLOOKUP(G71,[1]Sheet1!$A$2:$B$241,2,0),0)</f>
        <v>81.08</v>
      </c>
      <c r="K71" s="24">
        <f t="shared" si="4"/>
        <v>40.54</v>
      </c>
      <c r="L71" s="26">
        <f t="shared" si="5"/>
        <v>85.525</v>
      </c>
      <c r="M71" s="27" t="s">
        <v>217</v>
      </c>
      <c r="N71" s="28"/>
    </row>
    <row r="72" s="1" customFormat="1" ht="21" customHeight="1" spans="1:14">
      <c r="A72" s="7">
        <v>70</v>
      </c>
      <c r="B72" s="32" t="s">
        <v>139</v>
      </c>
      <c r="C72" s="32" t="s">
        <v>140</v>
      </c>
      <c r="D72" s="13">
        <v>20</v>
      </c>
      <c r="E72" s="32" t="s">
        <v>218</v>
      </c>
      <c r="F72" s="12"/>
      <c r="G72" s="14">
        <v>1</v>
      </c>
      <c r="H72" s="33" t="s">
        <v>219</v>
      </c>
      <c r="I72" s="24">
        <f t="shared" si="3"/>
        <v>46.145</v>
      </c>
      <c r="J72" s="25">
        <f>IFERROR(VLOOKUP(G72,[1]Sheet1!$A$2:$B$241,2,0),0)</f>
        <v>78.75</v>
      </c>
      <c r="K72" s="24">
        <f t="shared" si="4"/>
        <v>39.375</v>
      </c>
      <c r="L72" s="26">
        <f t="shared" si="5"/>
        <v>85.52</v>
      </c>
      <c r="M72" s="27" t="s">
        <v>220</v>
      </c>
      <c r="N72" s="28"/>
    </row>
    <row r="73" s="1" customFormat="1" ht="21" customHeight="1" spans="1:14">
      <c r="A73" s="7">
        <v>71</v>
      </c>
      <c r="B73" s="32" t="s">
        <v>139</v>
      </c>
      <c r="C73" s="32" t="s">
        <v>140</v>
      </c>
      <c r="D73" s="13">
        <v>20</v>
      </c>
      <c r="E73" s="32" t="s">
        <v>221</v>
      </c>
      <c r="F73" s="12"/>
      <c r="G73" s="14">
        <v>33</v>
      </c>
      <c r="H73" s="33" t="s">
        <v>222</v>
      </c>
      <c r="I73" s="24">
        <f t="shared" si="3"/>
        <v>44.87</v>
      </c>
      <c r="J73" s="25">
        <f>IFERROR(VLOOKUP(G73,[1]Sheet1!$A$2:$B$241,2,0),0)</f>
        <v>81.17</v>
      </c>
      <c r="K73" s="24">
        <f t="shared" si="4"/>
        <v>40.585</v>
      </c>
      <c r="L73" s="26">
        <f t="shared" si="5"/>
        <v>85.455</v>
      </c>
      <c r="M73" s="27" t="s">
        <v>223</v>
      </c>
      <c r="N73" s="28"/>
    </row>
    <row r="74" s="1" customFormat="1" ht="21" customHeight="1" spans="1:14">
      <c r="A74" s="7">
        <v>72</v>
      </c>
      <c r="B74" s="32" t="s">
        <v>139</v>
      </c>
      <c r="C74" s="32" t="s">
        <v>140</v>
      </c>
      <c r="D74" s="13">
        <v>20</v>
      </c>
      <c r="E74" s="32" t="s">
        <v>224</v>
      </c>
      <c r="F74" s="12"/>
      <c r="G74" s="14">
        <v>14</v>
      </c>
      <c r="H74" s="33" t="s">
        <v>225</v>
      </c>
      <c r="I74" s="24">
        <f t="shared" si="3"/>
        <v>47.035</v>
      </c>
      <c r="J74" s="25">
        <f>IFERROR(VLOOKUP(G74,[1]Sheet1!$A$2:$B$241,2,0),0)</f>
        <v>76.67</v>
      </c>
      <c r="K74" s="24">
        <f t="shared" si="4"/>
        <v>38.335</v>
      </c>
      <c r="L74" s="26">
        <f t="shared" si="5"/>
        <v>85.37</v>
      </c>
      <c r="M74" s="27" t="s">
        <v>226</v>
      </c>
      <c r="N74" s="28"/>
    </row>
    <row r="75" s="1" customFormat="1" ht="21" customHeight="1" spans="1:14">
      <c r="A75" s="7">
        <v>73</v>
      </c>
      <c r="B75" s="32" t="s">
        <v>139</v>
      </c>
      <c r="C75" s="32" t="s">
        <v>140</v>
      </c>
      <c r="D75" s="13">
        <v>20</v>
      </c>
      <c r="E75" s="32" t="s">
        <v>227</v>
      </c>
      <c r="F75" s="12"/>
      <c r="G75" s="14">
        <v>28</v>
      </c>
      <c r="H75" s="33" t="s">
        <v>228</v>
      </c>
      <c r="I75" s="24">
        <f t="shared" si="3"/>
        <v>45.105</v>
      </c>
      <c r="J75" s="25">
        <f>IFERROR(VLOOKUP(G75,[1]Sheet1!$A$2:$B$241,2,0),0)</f>
        <v>78.83</v>
      </c>
      <c r="K75" s="24">
        <f t="shared" si="4"/>
        <v>39.415</v>
      </c>
      <c r="L75" s="26">
        <f t="shared" si="5"/>
        <v>84.52</v>
      </c>
      <c r="M75" s="27" t="s">
        <v>229</v>
      </c>
      <c r="N75" s="28"/>
    </row>
    <row r="76" s="1" customFormat="1" ht="21" customHeight="1" spans="1:14">
      <c r="A76" s="7">
        <v>74</v>
      </c>
      <c r="B76" s="32" t="s">
        <v>139</v>
      </c>
      <c r="C76" s="32" t="s">
        <v>140</v>
      </c>
      <c r="D76" s="13">
        <v>20</v>
      </c>
      <c r="E76" s="32" t="s">
        <v>230</v>
      </c>
      <c r="F76" s="12"/>
      <c r="G76" s="14">
        <v>65</v>
      </c>
      <c r="H76" s="33" t="s">
        <v>113</v>
      </c>
      <c r="I76" s="24">
        <f t="shared" si="3"/>
        <v>43.72</v>
      </c>
      <c r="J76" s="25">
        <f>IFERROR(VLOOKUP(G76,[1]Sheet1!$A$2:$B$241,2,0),0)</f>
        <v>81.58</v>
      </c>
      <c r="K76" s="24">
        <f t="shared" si="4"/>
        <v>40.79</v>
      </c>
      <c r="L76" s="26">
        <f t="shared" si="5"/>
        <v>84.51</v>
      </c>
      <c r="M76" s="27" t="s">
        <v>231</v>
      </c>
      <c r="N76" s="28"/>
    </row>
    <row r="77" s="1" customFormat="1" ht="21" customHeight="1" spans="1:14">
      <c r="A77" s="7">
        <v>75</v>
      </c>
      <c r="B77" s="32" t="s">
        <v>139</v>
      </c>
      <c r="C77" s="32" t="s">
        <v>140</v>
      </c>
      <c r="D77" s="13">
        <v>20</v>
      </c>
      <c r="E77" s="32" t="s">
        <v>232</v>
      </c>
      <c r="F77" s="12"/>
      <c r="G77" s="14">
        <v>31</v>
      </c>
      <c r="H77" s="33" t="s">
        <v>72</v>
      </c>
      <c r="I77" s="24">
        <f t="shared" si="3"/>
        <v>44.74</v>
      </c>
      <c r="J77" s="25">
        <f>IFERROR(VLOOKUP(G77,[1]Sheet1!$A$2:$B$241,2,0),0)</f>
        <v>79.17</v>
      </c>
      <c r="K77" s="24">
        <f t="shared" si="4"/>
        <v>39.585</v>
      </c>
      <c r="L77" s="26">
        <f t="shared" si="5"/>
        <v>84.325</v>
      </c>
      <c r="M77" s="27" t="s">
        <v>233</v>
      </c>
      <c r="N77" s="28"/>
    </row>
    <row r="78" s="1" customFormat="1" ht="21" customHeight="1" spans="1:14">
      <c r="A78" s="7">
        <v>76</v>
      </c>
      <c r="B78" s="32" t="s">
        <v>139</v>
      </c>
      <c r="C78" s="32" t="s">
        <v>140</v>
      </c>
      <c r="D78" s="13">
        <v>20</v>
      </c>
      <c r="E78" s="32" t="s">
        <v>234</v>
      </c>
      <c r="F78" s="12"/>
      <c r="G78" s="14">
        <v>39</v>
      </c>
      <c r="H78" s="33" t="s">
        <v>235</v>
      </c>
      <c r="I78" s="24">
        <f t="shared" si="3"/>
        <v>44.355</v>
      </c>
      <c r="J78" s="25">
        <f>IFERROR(VLOOKUP(G78,[1]Sheet1!$A$2:$B$241,2,0),0)</f>
        <v>79.75</v>
      </c>
      <c r="K78" s="24">
        <f t="shared" si="4"/>
        <v>39.875</v>
      </c>
      <c r="L78" s="26">
        <f t="shared" si="5"/>
        <v>84.23</v>
      </c>
      <c r="M78" s="27" t="s">
        <v>236</v>
      </c>
      <c r="N78" s="28"/>
    </row>
    <row r="79" s="1" customFormat="1" ht="21" customHeight="1" spans="1:14">
      <c r="A79" s="7">
        <v>77</v>
      </c>
      <c r="B79" s="32" t="s">
        <v>139</v>
      </c>
      <c r="C79" s="32" t="s">
        <v>140</v>
      </c>
      <c r="D79" s="13">
        <v>20</v>
      </c>
      <c r="E79" s="32" t="s">
        <v>237</v>
      </c>
      <c r="F79" s="12"/>
      <c r="G79" s="14">
        <v>32</v>
      </c>
      <c r="H79" s="33" t="s">
        <v>238</v>
      </c>
      <c r="I79" s="24">
        <f t="shared" si="3"/>
        <v>45.525</v>
      </c>
      <c r="J79" s="25">
        <f>IFERROR(VLOOKUP(G79,[1]Sheet1!$A$2:$B$241,2,0),0)</f>
        <v>77.25</v>
      </c>
      <c r="K79" s="24">
        <f t="shared" si="4"/>
        <v>38.625</v>
      </c>
      <c r="L79" s="26">
        <f t="shared" si="5"/>
        <v>84.15</v>
      </c>
      <c r="M79" s="27" t="s">
        <v>239</v>
      </c>
      <c r="N79" s="28"/>
    </row>
    <row r="80" s="1" customFormat="1" ht="21" customHeight="1" spans="1:14">
      <c r="A80" s="7">
        <v>78</v>
      </c>
      <c r="B80" s="32" t="s">
        <v>139</v>
      </c>
      <c r="C80" s="32" t="s">
        <v>140</v>
      </c>
      <c r="D80" s="13">
        <v>20</v>
      </c>
      <c r="E80" s="32" t="s">
        <v>240</v>
      </c>
      <c r="F80" s="12"/>
      <c r="G80" s="14">
        <v>5</v>
      </c>
      <c r="H80" s="33" t="s">
        <v>241</v>
      </c>
      <c r="I80" s="24">
        <f t="shared" si="3"/>
        <v>46.275</v>
      </c>
      <c r="J80" s="25">
        <f>IFERROR(VLOOKUP(G80,[1]Sheet1!$A$2:$B$241,2,0),0)</f>
        <v>75.5</v>
      </c>
      <c r="K80" s="24">
        <f t="shared" si="4"/>
        <v>37.75</v>
      </c>
      <c r="L80" s="26">
        <f t="shared" si="5"/>
        <v>84.025</v>
      </c>
      <c r="M80" s="27" t="s">
        <v>242</v>
      </c>
      <c r="N80" s="28"/>
    </row>
    <row r="81" s="1" customFormat="1" ht="21" customHeight="1" spans="1:14">
      <c r="A81" s="7">
        <v>79</v>
      </c>
      <c r="B81" s="32" t="s">
        <v>139</v>
      </c>
      <c r="C81" s="32" t="s">
        <v>140</v>
      </c>
      <c r="D81" s="13">
        <v>20</v>
      </c>
      <c r="E81" s="32" t="s">
        <v>243</v>
      </c>
      <c r="F81" s="12"/>
      <c r="G81" s="14">
        <v>45</v>
      </c>
      <c r="H81" s="33" t="s">
        <v>80</v>
      </c>
      <c r="I81" s="24">
        <f t="shared" si="3"/>
        <v>44.225</v>
      </c>
      <c r="J81" s="25">
        <f>IFERROR(VLOOKUP(G81,[1]Sheet1!$A$2:$B$241,2,0),0)</f>
        <v>79.5</v>
      </c>
      <c r="K81" s="24">
        <f t="shared" si="4"/>
        <v>39.75</v>
      </c>
      <c r="L81" s="26">
        <f t="shared" si="5"/>
        <v>83.975</v>
      </c>
      <c r="M81" s="27" t="s">
        <v>244</v>
      </c>
      <c r="N81" s="28"/>
    </row>
    <row r="82" s="1" customFormat="1" ht="21" customHeight="1" spans="1:14">
      <c r="A82" s="7">
        <v>80</v>
      </c>
      <c r="B82" s="32" t="s">
        <v>139</v>
      </c>
      <c r="C82" s="32" t="s">
        <v>140</v>
      </c>
      <c r="D82" s="13">
        <v>20</v>
      </c>
      <c r="E82" s="32" t="s">
        <v>245</v>
      </c>
      <c r="F82" s="12"/>
      <c r="G82" s="14">
        <v>3</v>
      </c>
      <c r="H82" s="33" t="s">
        <v>59</v>
      </c>
      <c r="I82" s="24">
        <f t="shared" si="3"/>
        <v>46.415</v>
      </c>
      <c r="J82" s="25">
        <f>IFERROR(VLOOKUP(G82,[1]Sheet1!$A$2:$B$241,2,0),0)</f>
        <v>74.83</v>
      </c>
      <c r="K82" s="24">
        <f t="shared" si="4"/>
        <v>37.415</v>
      </c>
      <c r="L82" s="26">
        <f t="shared" si="5"/>
        <v>83.83</v>
      </c>
      <c r="M82" s="27" t="s">
        <v>246</v>
      </c>
      <c r="N82" s="28"/>
    </row>
    <row r="83" s="1" customFormat="1" ht="21" customHeight="1" spans="1:14">
      <c r="A83" s="7">
        <v>81</v>
      </c>
      <c r="B83" s="32" t="s">
        <v>139</v>
      </c>
      <c r="C83" s="32" t="s">
        <v>140</v>
      </c>
      <c r="D83" s="13">
        <v>20</v>
      </c>
      <c r="E83" s="32" t="s">
        <v>247</v>
      </c>
      <c r="F83" s="12"/>
      <c r="G83" s="14">
        <v>41</v>
      </c>
      <c r="H83" s="33" t="s">
        <v>248</v>
      </c>
      <c r="I83" s="24">
        <f t="shared" si="3"/>
        <v>44.73</v>
      </c>
      <c r="J83" s="25">
        <f>IFERROR(VLOOKUP(G83,[1]Sheet1!$A$2:$B$241,2,0),0)</f>
        <v>78.08</v>
      </c>
      <c r="K83" s="24">
        <f t="shared" si="4"/>
        <v>39.04</v>
      </c>
      <c r="L83" s="26">
        <f t="shared" si="5"/>
        <v>83.77</v>
      </c>
      <c r="M83" s="27" t="s">
        <v>249</v>
      </c>
      <c r="N83" s="28"/>
    </row>
    <row r="84" s="1" customFormat="1" ht="21" customHeight="1" spans="1:14">
      <c r="A84" s="7">
        <v>82</v>
      </c>
      <c r="B84" s="32" t="s">
        <v>139</v>
      </c>
      <c r="C84" s="32" t="s">
        <v>140</v>
      </c>
      <c r="D84" s="13">
        <v>20</v>
      </c>
      <c r="E84" s="32" t="s">
        <v>250</v>
      </c>
      <c r="F84" s="12"/>
      <c r="G84" s="14">
        <v>51</v>
      </c>
      <c r="H84" s="33" t="s">
        <v>17</v>
      </c>
      <c r="I84" s="24">
        <f t="shared" si="3"/>
        <v>44.47</v>
      </c>
      <c r="J84" s="25">
        <f>IFERROR(VLOOKUP(G84,[1]Sheet1!$A$2:$B$241,2,0),0)</f>
        <v>78.5</v>
      </c>
      <c r="K84" s="24">
        <f t="shared" si="4"/>
        <v>39.25</v>
      </c>
      <c r="L84" s="26">
        <f t="shared" si="5"/>
        <v>83.72</v>
      </c>
      <c r="M84" s="27" t="s">
        <v>251</v>
      </c>
      <c r="N84" s="28"/>
    </row>
    <row r="85" s="1" customFormat="1" ht="21" customHeight="1" spans="1:14">
      <c r="A85" s="7">
        <v>83</v>
      </c>
      <c r="B85" s="32" t="s">
        <v>139</v>
      </c>
      <c r="C85" s="32" t="s">
        <v>140</v>
      </c>
      <c r="D85" s="13">
        <v>20</v>
      </c>
      <c r="E85" s="32" t="s">
        <v>252</v>
      </c>
      <c r="F85" s="12"/>
      <c r="G85" s="14">
        <v>11</v>
      </c>
      <c r="H85" s="33" t="s">
        <v>253</v>
      </c>
      <c r="I85" s="24">
        <f t="shared" si="3"/>
        <v>45.89</v>
      </c>
      <c r="J85" s="25">
        <f>IFERROR(VLOOKUP(G85,[1]Sheet1!$A$2:$B$241,2,0),0)</f>
        <v>75.25</v>
      </c>
      <c r="K85" s="24">
        <f t="shared" si="4"/>
        <v>37.625</v>
      </c>
      <c r="L85" s="26">
        <f t="shared" si="5"/>
        <v>83.515</v>
      </c>
      <c r="M85" s="27" t="s">
        <v>254</v>
      </c>
      <c r="N85" s="28"/>
    </row>
    <row r="86" s="1" customFormat="1" ht="21" customHeight="1" spans="1:14">
      <c r="A86" s="7">
        <v>84</v>
      </c>
      <c r="B86" s="32" t="s">
        <v>139</v>
      </c>
      <c r="C86" s="32" t="s">
        <v>140</v>
      </c>
      <c r="D86" s="13">
        <v>20</v>
      </c>
      <c r="E86" s="32" t="s">
        <v>255</v>
      </c>
      <c r="F86" s="12"/>
      <c r="G86" s="14">
        <v>50</v>
      </c>
      <c r="H86" s="33" t="s">
        <v>80</v>
      </c>
      <c r="I86" s="24">
        <f t="shared" si="3"/>
        <v>44.225</v>
      </c>
      <c r="J86" s="25">
        <f>IFERROR(VLOOKUP(G86,[1]Sheet1!$A$2:$B$241,2,0),0)</f>
        <v>78.33</v>
      </c>
      <c r="K86" s="24">
        <f t="shared" si="4"/>
        <v>39.165</v>
      </c>
      <c r="L86" s="26">
        <f t="shared" si="5"/>
        <v>83.39</v>
      </c>
      <c r="M86" s="27" t="s">
        <v>256</v>
      </c>
      <c r="N86" s="28"/>
    </row>
    <row r="87" s="1" customFormat="1" ht="21" customHeight="1" spans="1:14">
      <c r="A87" s="7">
        <v>85</v>
      </c>
      <c r="B87" s="32" t="s">
        <v>139</v>
      </c>
      <c r="C87" s="32" t="s">
        <v>140</v>
      </c>
      <c r="D87" s="13">
        <v>20</v>
      </c>
      <c r="E87" s="32" t="s">
        <v>257</v>
      </c>
      <c r="F87" s="12"/>
      <c r="G87" s="14">
        <v>68</v>
      </c>
      <c r="H87" s="33" t="s">
        <v>97</v>
      </c>
      <c r="I87" s="24">
        <f t="shared" si="3"/>
        <v>43.44</v>
      </c>
      <c r="J87" s="25">
        <f>IFERROR(VLOOKUP(G87,[1]Sheet1!$A$2:$B$241,2,0),0)</f>
        <v>78.17</v>
      </c>
      <c r="K87" s="24">
        <f t="shared" si="4"/>
        <v>39.085</v>
      </c>
      <c r="L87" s="26">
        <f t="shared" si="5"/>
        <v>82.525</v>
      </c>
      <c r="M87" s="27" t="s">
        <v>258</v>
      </c>
      <c r="N87" s="28"/>
    </row>
    <row r="88" s="1" customFormat="1" ht="21" customHeight="1" spans="1:14">
      <c r="A88" s="7">
        <v>86</v>
      </c>
      <c r="B88" s="32" t="s">
        <v>139</v>
      </c>
      <c r="C88" s="32" t="s">
        <v>140</v>
      </c>
      <c r="D88" s="13">
        <v>20</v>
      </c>
      <c r="E88" s="32" t="s">
        <v>259</v>
      </c>
      <c r="F88" s="12"/>
      <c r="G88" s="14">
        <v>47</v>
      </c>
      <c r="H88" s="33" t="s">
        <v>129</v>
      </c>
      <c r="I88" s="24">
        <f t="shared" si="3"/>
        <v>44.2</v>
      </c>
      <c r="J88" s="25">
        <f>IFERROR(VLOOKUP(G88,[1]Sheet1!$A$2:$B$241,2,0),0)</f>
        <v>75.67</v>
      </c>
      <c r="K88" s="24">
        <f t="shared" si="4"/>
        <v>37.835</v>
      </c>
      <c r="L88" s="26">
        <f t="shared" si="5"/>
        <v>82.035</v>
      </c>
      <c r="M88" s="27" t="s">
        <v>260</v>
      </c>
      <c r="N88" s="28"/>
    </row>
    <row r="89" s="1" customFormat="1" ht="21" customHeight="1" spans="1:14">
      <c r="A89" s="7">
        <v>87</v>
      </c>
      <c r="B89" s="32" t="s">
        <v>139</v>
      </c>
      <c r="C89" s="32" t="s">
        <v>140</v>
      </c>
      <c r="D89" s="13">
        <v>20</v>
      </c>
      <c r="E89" s="32" t="s">
        <v>261</v>
      </c>
      <c r="F89" s="12"/>
      <c r="G89" s="14">
        <v>55</v>
      </c>
      <c r="H89" s="33" t="s">
        <v>262</v>
      </c>
      <c r="I89" s="24">
        <f t="shared" si="3"/>
        <v>43.58</v>
      </c>
      <c r="J89" s="25">
        <f>IFERROR(VLOOKUP(G89,[1]Sheet1!$A$2:$B$241,2,0),0)</f>
        <v>76.75</v>
      </c>
      <c r="K89" s="24">
        <f t="shared" si="4"/>
        <v>38.375</v>
      </c>
      <c r="L89" s="26">
        <f t="shared" si="5"/>
        <v>81.955</v>
      </c>
      <c r="M89" s="27" t="s">
        <v>263</v>
      </c>
      <c r="N89" s="28"/>
    </row>
    <row r="90" s="1" customFormat="1" ht="21" customHeight="1" spans="1:14">
      <c r="A90" s="7">
        <v>88</v>
      </c>
      <c r="B90" s="32" t="s">
        <v>139</v>
      </c>
      <c r="C90" s="32" t="s">
        <v>140</v>
      </c>
      <c r="D90" s="13">
        <v>20</v>
      </c>
      <c r="E90" s="32" t="s">
        <v>264</v>
      </c>
      <c r="F90" s="12"/>
      <c r="G90" s="14">
        <v>69</v>
      </c>
      <c r="H90" s="33" t="s">
        <v>265</v>
      </c>
      <c r="I90" s="24">
        <f t="shared" si="3"/>
        <v>43.56</v>
      </c>
      <c r="J90" s="25">
        <f>IFERROR(VLOOKUP(G90,[1]Sheet1!$A$2:$B$241,2,0),0)</f>
        <v>76.58</v>
      </c>
      <c r="K90" s="24">
        <f t="shared" si="4"/>
        <v>38.29</v>
      </c>
      <c r="L90" s="26">
        <f t="shared" si="5"/>
        <v>81.85</v>
      </c>
      <c r="M90" s="27" t="s">
        <v>266</v>
      </c>
      <c r="N90" s="28"/>
    </row>
    <row r="91" s="1" customFormat="1" ht="21" customHeight="1" spans="1:14">
      <c r="A91" s="7">
        <v>89</v>
      </c>
      <c r="B91" s="32" t="s">
        <v>139</v>
      </c>
      <c r="C91" s="32" t="s">
        <v>140</v>
      </c>
      <c r="D91" s="13">
        <v>20</v>
      </c>
      <c r="E91" s="32" t="s">
        <v>267</v>
      </c>
      <c r="F91" s="12"/>
      <c r="G91" s="14">
        <v>46</v>
      </c>
      <c r="H91" s="33" t="s">
        <v>199</v>
      </c>
      <c r="I91" s="24">
        <f t="shared" si="3"/>
        <v>43.825</v>
      </c>
      <c r="J91" s="25">
        <f>IFERROR(VLOOKUP(G91,[1]Sheet1!$A$2:$B$241,2,0),0)</f>
        <v>75.92</v>
      </c>
      <c r="K91" s="24">
        <f t="shared" si="4"/>
        <v>37.96</v>
      </c>
      <c r="L91" s="26">
        <f t="shared" si="5"/>
        <v>81.785</v>
      </c>
      <c r="M91" s="27" t="s">
        <v>268</v>
      </c>
      <c r="N91" s="28"/>
    </row>
    <row r="92" s="1" customFormat="1" ht="21" customHeight="1" spans="1:14">
      <c r="A92" s="7">
        <v>90</v>
      </c>
      <c r="B92" s="32" t="s">
        <v>139</v>
      </c>
      <c r="C92" s="32" t="s">
        <v>140</v>
      </c>
      <c r="D92" s="13">
        <v>20</v>
      </c>
      <c r="E92" s="32" t="s">
        <v>269</v>
      </c>
      <c r="F92" s="12"/>
      <c r="G92" s="14">
        <v>36</v>
      </c>
      <c r="H92" s="33" t="s">
        <v>270</v>
      </c>
      <c r="I92" s="24">
        <f t="shared" si="3"/>
        <v>44.495</v>
      </c>
      <c r="J92" s="25">
        <f>IFERROR(VLOOKUP(G92,[1]Sheet1!$A$2:$B$241,2,0),0)</f>
        <v>74.33</v>
      </c>
      <c r="K92" s="24">
        <f t="shared" si="4"/>
        <v>37.165</v>
      </c>
      <c r="L92" s="26">
        <f t="shared" si="5"/>
        <v>81.66</v>
      </c>
      <c r="M92" s="27" t="s">
        <v>271</v>
      </c>
      <c r="N92" s="28"/>
    </row>
    <row r="93" s="1" customFormat="1" ht="21" customHeight="1" spans="1:14">
      <c r="A93" s="7">
        <v>91</v>
      </c>
      <c r="B93" s="32" t="s">
        <v>139</v>
      </c>
      <c r="C93" s="32" t="s">
        <v>140</v>
      </c>
      <c r="D93" s="13">
        <v>20</v>
      </c>
      <c r="E93" s="32" t="s">
        <v>272</v>
      </c>
      <c r="F93" s="12"/>
      <c r="G93" s="14">
        <v>60</v>
      </c>
      <c r="H93" s="33" t="s">
        <v>273</v>
      </c>
      <c r="I93" s="24">
        <f t="shared" si="3"/>
        <v>43.335</v>
      </c>
      <c r="J93" s="25">
        <f>IFERROR(VLOOKUP(G93,[1]Sheet1!$A$2:$B$241,2,0),0)</f>
        <v>76.58</v>
      </c>
      <c r="K93" s="24">
        <f t="shared" si="4"/>
        <v>38.29</v>
      </c>
      <c r="L93" s="26">
        <f t="shared" si="5"/>
        <v>81.625</v>
      </c>
      <c r="M93" s="27" t="s">
        <v>274</v>
      </c>
      <c r="N93" s="28"/>
    </row>
    <row r="94" s="1" customFormat="1" ht="21" customHeight="1" spans="1:14">
      <c r="A94" s="7">
        <v>92</v>
      </c>
      <c r="B94" s="32" t="s">
        <v>139</v>
      </c>
      <c r="C94" s="32" t="s">
        <v>140</v>
      </c>
      <c r="D94" s="13">
        <v>20</v>
      </c>
      <c r="E94" s="32" t="s">
        <v>275</v>
      </c>
      <c r="F94" s="12"/>
      <c r="G94" s="14">
        <v>56</v>
      </c>
      <c r="H94" s="33" t="s">
        <v>146</v>
      </c>
      <c r="I94" s="24">
        <f t="shared" si="3"/>
        <v>43.71</v>
      </c>
      <c r="J94" s="25">
        <f>IFERROR(VLOOKUP(G94,[1]Sheet1!$A$2:$B$241,2,0),0)</f>
        <v>75.67</v>
      </c>
      <c r="K94" s="24">
        <f t="shared" si="4"/>
        <v>37.835</v>
      </c>
      <c r="L94" s="26">
        <f t="shared" si="5"/>
        <v>81.545</v>
      </c>
      <c r="M94" s="27" t="s">
        <v>276</v>
      </c>
      <c r="N94" s="28"/>
    </row>
    <row r="95" s="1" customFormat="1" ht="21" customHeight="1" spans="1:14">
      <c r="A95" s="7">
        <v>93</v>
      </c>
      <c r="B95" s="32" t="s">
        <v>139</v>
      </c>
      <c r="C95" s="32" t="s">
        <v>140</v>
      </c>
      <c r="D95" s="13">
        <v>20</v>
      </c>
      <c r="E95" s="32" t="s">
        <v>277</v>
      </c>
      <c r="F95" s="12"/>
      <c r="G95" s="14">
        <v>40</v>
      </c>
      <c r="H95" s="33" t="s">
        <v>278</v>
      </c>
      <c r="I95" s="24">
        <f t="shared" si="3"/>
        <v>44.365</v>
      </c>
      <c r="J95" s="25">
        <f>IFERROR(VLOOKUP(G95,[1]Sheet1!$A$2:$B$241,2,0),0)</f>
        <v>73.92</v>
      </c>
      <c r="K95" s="24">
        <f t="shared" si="4"/>
        <v>36.96</v>
      </c>
      <c r="L95" s="26">
        <f t="shared" si="5"/>
        <v>81.325</v>
      </c>
      <c r="M95" s="27" t="s">
        <v>279</v>
      </c>
      <c r="N95" s="28"/>
    </row>
    <row r="96" s="1" customFormat="1" ht="21" customHeight="1" spans="1:14">
      <c r="A96" s="7">
        <v>94</v>
      </c>
      <c r="B96" s="32" t="s">
        <v>139</v>
      </c>
      <c r="C96" s="32" t="s">
        <v>140</v>
      </c>
      <c r="D96" s="13">
        <v>20</v>
      </c>
      <c r="E96" s="32" t="s">
        <v>280</v>
      </c>
      <c r="F96" s="12"/>
      <c r="G96" s="14">
        <v>4</v>
      </c>
      <c r="H96" s="33" t="s">
        <v>281</v>
      </c>
      <c r="I96" s="24">
        <f t="shared" si="3"/>
        <v>46.555</v>
      </c>
      <c r="J96" s="25">
        <f>IFERROR(VLOOKUP(G96,[1]Sheet1!$A$2:$B$241,2,0),0)</f>
        <v>69</v>
      </c>
      <c r="K96" s="24">
        <f t="shared" si="4"/>
        <v>34.5</v>
      </c>
      <c r="L96" s="26">
        <f t="shared" si="5"/>
        <v>81.055</v>
      </c>
      <c r="M96" s="27" t="s">
        <v>282</v>
      </c>
      <c r="N96" s="28"/>
    </row>
    <row r="97" s="1" customFormat="1" ht="21" customHeight="1" spans="1:14">
      <c r="A97" s="7">
        <v>95</v>
      </c>
      <c r="B97" s="32" t="s">
        <v>139</v>
      </c>
      <c r="C97" s="32" t="s">
        <v>140</v>
      </c>
      <c r="D97" s="13">
        <v>20</v>
      </c>
      <c r="E97" s="32" t="s">
        <v>283</v>
      </c>
      <c r="F97" s="12"/>
      <c r="G97" s="14">
        <v>23</v>
      </c>
      <c r="H97" s="33" t="s">
        <v>136</v>
      </c>
      <c r="I97" s="24">
        <f t="shared" si="3"/>
        <v>45</v>
      </c>
      <c r="J97" s="25">
        <f>IFERROR(VLOOKUP(G97,[1]Sheet1!$A$2:$B$241,2,0),0)</f>
        <v>71.42</v>
      </c>
      <c r="K97" s="24">
        <f t="shared" si="4"/>
        <v>35.71</v>
      </c>
      <c r="L97" s="26">
        <f t="shared" si="5"/>
        <v>80.71</v>
      </c>
      <c r="M97" s="27" t="s">
        <v>284</v>
      </c>
      <c r="N97" s="28"/>
    </row>
    <row r="98" s="1" customFormat="1" ht="21" customHeight="1" spans="1:14">
      <c r="A98" s="7">
        <v>96</v>
      </c>
      <c r="B98" s="32" t="s">
        <v>139</v>
      </c>
      <c r="C98" s="32" t="s">
        <v>140</v>
      </c>
      <c r="D98" s="13">
        <v>20</v>
      </c>
      <c r="E98" s="32" t="s">
        <v>285</v>
      </c>
      <c r="F98" s="12"/>
      <c r="G98" s="14">
        <v>58</v>
      </c>
      <c r="H98" s="33" t="s">
        <v>286</v>
      </c>
      <c r="I98" s="24">
        <f t="shared" si="3"/>
        <v>43.325</v>
      </c>
      <c r="J98" s="25">
        <f>IFERROR(VLOOKUP(G98,[1]Sheet1!$A$2:$B$241,2,0),0)</f>
        <v>74.42</v>
      </c>
      <c r="K98" s="24">
        <f t="shared" si="4"/>
        <v>37.21</v>
      </c>
      <c r="L98" s="26">
        <f t="shared" si="5"/>
        <v>80.535</v>
      </c>
      <c r="M98" s="27" t="s">
        <v>287</v>
      </c>
      <c r="N98" s="28"/>
    </row>
    <row r="99" s="1" customFormat="1" ht="21" customHeight="1" spans="1:14">
      <c r="A99" s="7">
        <v>97</v>
      </c>
      <c r="B99" s="32" t="s">
        <v>139</v>
      </c>
      <c r="C99" s="32" t="s">
        <v>140</v>
      </c>
      <c r="D99" s="13">
        <v>20</v>
      </c>
      <c r="E99" s="32" t="s">
        <v>288</v>
      </c>
      <c r="F99" s="12"/>
      <c r="G99" s="14">
        <v>57</v>
      </c>
      <c r="H99" s="33" t="s">
        <v>146</v>
      </c>
      <c r="I99" s="24">
        <f t="shared" si="3"/>
        <v>43.71</v>
      </c>
      <c r="J99" s="25">
        <f>IFERROR(VLOOKUP(G99,[1]Sheet1!$A$2:$B$241,2,0),0)</f>
        <v>73.58</v>
      </c>
      <c r="K99" s="24">
        <f t="shared" si="4"/>
        <v>36.79</v>
      </c>
      <c r="L99" s="26">
        <f t="shared" si="5"/>
        <v>80.5</v>
      </c>
      <c r="M99" s="27" t="s">
        <v>289</v>
      </c>
      <c r="N99" s="28"/>
    </row>
    <row r="100" s="1" customFormat="1" ht="21" customHeight="1" spans="1:14">
      <c r="A100" s="7">
        <v>98</v>
      </c>
      <c r="B100" s="32" t="s">
        <v>139</v>
      </c>
      <c r="C100" s="32" t="s">
        <v>140</v>
      </c>
      <c r="D100" s="13">
        <v>20</v>
      </c>
      <c r="E100" s="32" t="s">
        <v>290</v>
      </c>
      <c r="F100" s="12"/>
      <c r="G100" s="14">
        <v>64</v>
      </c>
      <c r="H100" s="33" t="s">
        <v>291</v>
      </c>
      <c r="I100" s="24">
        <f t="shared" si="3"/>
        <v>43.43</v>
      </c>
      <c r="J100" s="25">
        <f>IFERROR(VLOOKUP(G100,[1]Sheet1!$A$2:$B$241,2,0),0)</f>
        <v>73.08</v>
      </c>
      <c r="K100" s="24">
        <f t="shared" si="4"/>
        <v>36.54</v>
      </c>
      <c r="L100" s="26">
        <f t="shared" si="5"/>
        <v>79.97</v>
      </c>
      <c r="M100" s="27" t="s">
        <v>292</v>
      </c>
      <c r="N100" s="28"/>
    </row>
    <row r="101" s="1" customFormat="1" ht="21" customHeight="1" spans="1:14">
      <c r="A101" s="7">
        <v>99</v>
      </c>
      <c r="B101" s="32" t="s">
        <v>139</v>
      </c>
      <c r="C101" s="32" t="s">
        <v>140</v>
      </c>
      <c r="D101" s="13">
        <v>20</v>
      </c>
      <c r="E101" s="32" t="s">
        <v>293</v>
      </c>
      <c r="F101" s="12"/>
      <c r="G101" s="14">
        <v>59</v>
      </c>
      <c r="H101" s="33" t="s">
        <v>294</v>
      </c>
      <c r="I101" s="24">
        <f t="shared" si="3"/>
        <v>43.465</v>
      </c>
      <c r="J101" s="25">
        <f>IFERROR(VLOOKUP(G101,[1]Sheet1!$A$2:$B$241,2,0),0)</f>
        <v>72.75</v>
      </c>
      <c r="K101" s="24">
        <f t="shared" si="4"/>
        <v>36.375</v>
      </c>
      <c r="L101" s="26">
        <f t="shared" si="5"/>
        <v>79.84</v>
      </c>
      <c r="M101" s="27" t="s">
        <v>295</v>
      </c>
      <c r="N101" s="28"/>
    </row>
    <row r="102" s="1" customFormat="1" ht="21" customHeight="1" spans="1:14">
      <c r="A102" s="7">
        <v>100</v>
      </c>
      <c r="B102" s="32" t="s">
        <v>139</v>
      </c>
      <c r="C102" s="32" t="s">
        <v>140</v>
      </c>
      <c r="D102" s="13">
        <v>20</v>
      </c>
      <c r="E102" s="32" t="s">
        <v>296</v>
      </c>
      <c r="F102" s="12"/>
      <c r="G102" s="14">
        <v>19</v>
      </c>
      <c r="H102" s="33" t="s">
        <v>89</v>
      </c>
      <c r="I102" s="24">
        <f t="shared" si="3"/>
        <v>45.385</v>
      </c>
      <c r="J102" s="25">
        <f>IFERROR(VLOOKUP(G102,[1]Sheet1!$A$2:$B$241,2,0),0)</f>
        <v>68.83</v>
      </c>
      <c r="K102" s="24">
        <f t="shared" si="4"/>
        <v>34.415</v>
      </c>
      <c r="L102" s="26">
        <f t="shared" si="5"/>
        <v>79.8</v>
      </c>
      <c r="M102" s="27" t="s">
        <v>297</v>
      </c>
      <c r="N102" s="28"/>
    </row>
    <row r="103" s="1" customFormat="1" ht="21" customHeight="1" spans="1:14">
      <c r="A103" s="7">
        <v>101</v>
      </c>
      <c r="B103" s="32" t="s">
        <v>139</v>
      </c>
      <c r="C103" s="32" t="s">
        <v>140</v>
      </c>
      <c r="D103" s="13">
        <v>20</v>
      </c>
      <c r="E103" s="32" t="s">
        <v>298</v>
      </c>
      <c r="F103" s="12"/>
      <c r="G103" s="14">
        <v>49</v>
      </c>
      <c r="H103" s="33" t="s">
        <v>235</v>
      </c>
      <c r="I103" s="24">
        <f t="shared" si="3"/>
        <v>44.355</v>
      </c>
      <c r="J103" s="25">
        <f>IFERROR(VLOOKUP(G103,[1]Sheet1!$A$2:$B$241,2,0),0)</f>
        <v>69.67</v>
      </c>
      <c r="K103" s="24">
        <f t="shared" si="4"/>
        <v>34.835</v>
      </c>
      <c r="L103" s="26">
        <f t="shared" si="5"/>
        <v>79.19</v>
      </c>
      <c r="M103" s="27" t="s">
        <v>299</v>
      </c>
      <c r="N103" s="28"/>
    </row>
    <row r="104" s="1" customFormat="1" ht="21" customHeight="1" spans="1:14">
      <c r="A104" s="7">
        <v>102</v>
      </c>
      <c r="B104" s="32" t="s">
        <v>139</v>
      </c>
      <c r="C104" s="32" t="s">
        <v>140</v>
      </c>
      <c r="D104" s="13">
        <v>20</v>
      </c>
      <c r="E104" s="32" t="s">
        <v>300</v>
      </c>
      <c r="F104" s="12"/>
      <c r="G104" s="14">
        <v>15</v>
      </c>
      <c r="H104" s="33" t="s">
        <v>301</v>
      </c>
      <c r="I104" s="24">
        <f t="shared" si="3"/>
        <v>46.425</v>
      </c>
      <c r="J104" s="25">
        <f>IFERROR(VLOOKUP(G104,[1]Sheet1!$A$2:$B$241,2,0),0)</f>
        <v>65.33</v>
      </c>
      <c r="K104" s="24">
        <f t="shared" si="4"/>
        <v>32.665</v>
      </c>
      <c r="L104" s="26">
        <f t="shared" si="5"/>
        <v>79.09</v>
      </c>
      <c r="M104" s="27" t="s">
        <v>302</v>
      </c>
      <c r="N104" s="28"/>
    </row>
    <row r="105" s="1" customFormat="1" ht="21" customHeight="1" spans="1:14">
      <c r="A105" s="7">
        <v>103</v>
      </c>
      <c r="B105" s="32" t="s">
        <v>139</v>
      </c>
      <c r="C105" s="32" t="s">
        <v>140</v>
      </c>
      <c r="D105" s="13">
        <v>20</v>
      </c>
      <c r="E105" s="32" t="s">
        <v>303</v>
      </c>
      <c r="F105" s="12"/>
      <c r="G105" s="14">
        <v>52</v>
      </c>
      <c r="H105" s="33" t="s">
        <v>248</v>
      </c>
      <c r="I105" s="24">
        <f t="shared" si="3"/>
        <v>44.73</v>
      </c>
      <c r="J105" s="25">
        <f>IFERROR(VLOOKUP(G105,[1]Sheet1!$A$2:$B$241,2,0),0)</f>
        <v>63.67</v>
      </c>
      <c r="K105" s="24">
        <f t="shared" si="4"/>
        <v>31.835</v>
      </c>
      <c r="L105" s="26">
        <f t="shared" si="5"/>
        <v>76.565</v>
      </c>
      <c r="M105" s="27" t="s">
        <v>304</v>
      </c>
      <c r="N105" s="28"/>
    </row>
    <row r="106" s="1" customFormat="1" ht="21" customHeight="1" spans="1:14">
      <c r="A106" s="7">
        <v>104</v>
      </c>
      <c r="B106" s="32" t="s">
        <v>139</v>
      </c>
      <c r="C106" s="32" t="s">
        <v>140</v>
      </c>
      <c r="D106" s="13">
        <v>20</v>
      </c>
      <c r="E106" s="32" t="s">
        <v>305</v>
      </c>
      <c r="F106" s="12"/>
      <c r="G106" s="14" t="s">
        <v>34</v>
      </c>
      <c r="H106" s="33" t="s">
        <v>306</v>
      </c>
      <c r="I106" s="24">
        <f t="shared" si="3"/>
        <v>44.075</v>
      </c>
      <c r="J106" s="25">
        <f>IFERROR(VLOOKUP(G106,[1]Sheet1!$A$2:$B$241,2,0),0)</f>
        <v>0</v>
      </c>
      <c r="K106" s="24">
        <f t="shared" si="4"/>
        <v>0</v>
      </c>
      <c r="L106" s="26">
        <f t="shared" si="5"/>
        <v>44.075</v>
      </c>
      <c r="M106" s="27" t="s">
        <v>307</v>
      </c>
      <c r="N106" s="28"/>
    </row>
    <row r="107" s="1" customFormat="1" ht="21" customHeight="1" spans="1:14">
      <c r="A107" s="7">
        <v>105</v>
      </c>
      <c r="B107" s="32" t="s">
        <v>139</v>
      </c>
      <c r="C107" s="32" t="s">
        <v>140</v>
      </c>
      <c r="D107" s="13">
        <v>20</v>
      </c>
      <c r="E107" s="32" t="s">
        <v>308</v>
      </c>
      <c r="F107" s="12"/>
      <c r="G107" s="14" t="s">
        <v>34</v>
      </c>
      <c r="H107" s="33" t="s">
        <v>262</v>
      </c>
      <c r="I107" s="24">
        <f t="shared" si="3"/>
        <v>43.58</v>
      </c>
      <c r="J107" s="25">
        <f>IFERROR(VLOOKUP(G107,[1]Sheet1!$A$2:$B$241,2,0),0)</f>
        <v>0</v>
      </c>
      <c r="K107" s="24">
        <f t="shared" si="4"/>
        <v>0</v>
      </c>
      <c r="L107" s="26">
        <f t="shared" si="5"/>
        <v>43.58</v>
      </c>
      <c r="M107" s="27" t="s">
        <v>309</v>
      </c>
      <c r="N107" s="28"/>
    </row>
    <row r="108" s="1" customFormat="1" ht="21" customHeight="1" spans="1:14">
      <c r="A108" s="7">
        <v>106</v>
      </c>
      <c r="B108" s="30" t="s">
        <v>310</v>
      </c>
      <c r="C108" s="30" t="s">
        <v>311</v>
      </c>
      <c r="D108" s="9">
        <v>11</v>
      </c>
      <c r="E108" s="30" t="s">
        <v>312</v>
      </c>
      <c r="F108" s="30" t="s">
        <v>313</v>
      </c>
      <c r="G108" s="10">
        <v>81</v>
      </c>
      <c r="H108" s="31" t="s">
        <v>314</v>
      </c>
      <c r="I108" s="20">
        <f t="shared" si="3"/>
        <v>46.04</v>
      </c>
      <c r="J108" s="21">
        <f>IFERROR(VLOOKUP(G108,[1]Sheet1!$A$2:$B$241,2,0),0)</f>
        <v>87.67</v>
      </c>
      <c r="K108" s="20">
        <f t="shared" si="4"/>
        <v>43.835</v>
      </c>
      <c r="L108" s="22">
        <f t="shared" si="5"/>
        <v>89.875</v>
      </c>
      <c r="M108" s="23" t="s">
        <v>18</v>
      </c>
      <c r="N108" s="29" t="s">
        <v>19</v>
      </c>
    </row>
    <row r="109" s="1" customFormat="1" ht="21" customHeight="1" spans="1:14">
      <c r="A109" s="7">
        <v>107</v>
      </c>
      <c r="B109" s="30" t="s">
        <v>310</v>
      </c>
      <c r="C109" s="30" t="s">
        <v>311</v>
      </c>
      <c r="D109" s="9">
        <v>11</v>
      </c>
      <c r="E109" s="30" t="s">
        <v>315</v>
      </c>
      <c r="F109" s="30" t="s">
        <v>316</v>
      </c>
      <c r="G109" s="10">
        <v>77</v>
      </c>
      <c r="H109" s="31" t="s">
        <v>317</v>
      </c>
      <c r="I109" s="20">
        <f t="shared" si="3"/>
        <v>45.75</v>
      </c>
      <c r="J109" s="21">
        <f>IFERROR(VLOOKUP(G109,[1]Sheet1!$A$2:$B$241,2,0),0)</f>
        <v>83.25</v>
      </c>
      <c r="K109" s="20">
        <f t="shared" si="4"/>
        <v>41.625</v>
      </c>
      <c r="L109" s="22">
        <f t="shared" si="5"/>
        <v>87.375</v>
      </c>
      <c r="M109" s="23" t="s">
        <v>23</v>
      </c>
      <c r="N109" s="29" t="s">
        <v>19</v>
      </c>
    </row>
    <row r="110" s="1" customFormat="1" ht="21" customHeight="1" spans="1:14">
      <c r="A110" s="7">
        <v>108</v>
      </c>
      <c r="B110" s="30" t="s">
        <v>310</v>
      </c>
      <c r="C110" s="30" t="s">
        <v>311</v>
      </c>
      <c r="D110" s="9">
        <v>11</v>
      </c>
      <c r="E110" s="30" t="s">
        <v>318</v>
      </c>
      <c r="F110" s="30" t="s">
        <v>319</v>
      </c>
      <c r="G110" s="10">
        <v>73</v>
      </c>
      <c r="H110" s="31" t="s">
        <v>320</v>
      </c>
      <c r="I110" s="20">
        <f t="shared" si="3"/>
        <v>44.61</v>
      </c>
      <c r="J110" s="21">
        <f>IFERROR(VLOOKUP(G110,[1]Sheet1!$A$2:$B$241,2,0),0)</f>
        <v>84.75</v>
      </c>
      <c r="K110" s="20">
        <f t="shared" si="4"/>
        <v>42.375</v>
      </c>
      <c r="L110" s="22">
        <f t="shared" si="5"/>
        <v>86.985</v>
      </c>
      <c r="M110" s="23" t="s">
        <v>26</v>
      </c>
      <c r="N110" s="29" t="s">
        <v>19</v>
      </c>
    </row>
    <row r="111" s="1" customFormat="1" ht="21" customHeight="1" spans="1:14">
      <c r="A111" s="7">
        <v>109</v>
      </c>
      <c r="B111" s="30" t="s">
        <v>310</v>
      </c>
      <c r="C111" s="30" t="s">
        <v>311</v>
      </c>
      <c r="D111" s="9">
        <v>11</v>
      </c>
      <c r="E111" s="30" t="s">
        <v>321</v>
      </c>
      <c r="F111" s="30" t="s">
        <v>322</v>
      </c>
      <c r="G111" s="10">
        <v>96</v>
      </c>
      <c r="H111" s="31" t="s">
        <v>323</v>
      </c>
      <c r="I111" s="20">
        <f t="shared" si="3"/>
        <v>43.57</v>
      </c>
      <c r="J111" s="21">
        <f>IFERROR(VLOOKUP(G111,[1]Sheet1!$A$2:$B$241,2,0),0)</f>
        <v>83.75</v>
      </c>
      <c r="K111" s="20">
        <f t="shared" si="4"/>
        <v>41.875</v>
      </c>
      <c r="L111" s="22">
        <f t="shared" si="5"/>
        <v>85.445</v>
      </c>
      <c r="M111" s="23" t="s">
        <v>29</v>
      </c>
      <c r="N111" s="29" t="s">
        <v>19</v>
      </c>
    </row>
    <row r="112" s="1" customFormat="1" ht="21" customHeight="1" spans="1:14">
      <c r="A112" s="7">
        <v>110</v>
      </c>
      <c r="B112" s="30" t="s">
        <v>310</v>
      </c>
      <c r="C112" s="30" t="s">
        <v>311</v>
      </c>
      <c r="D112" s="9">
        <v>11</v>
      </c>
      <c r="E112" s="30" t="s">
        <v>324</v>
      </c>
      <c r="F112" s="30" t="s">
        <v>325</v>
      </c>
      <c r="G112" s="10">
        <v>79</v>
      </c>
      <c r="H112" s="31" t="s">
        <v>326</v>
      </c>
      <c r="I112" s="20">
        <f t="shared" si="3"/>
        <v>44.25</v>
      </c>
      <c r="J112" s="21">
        <f>IFERROR(VLOOKUP(G112,[1]Sheet1!$A$2:$B$241,2,0),0)</f>
        <v>81.25</v>
      </c>
      <c r="K112" s="20">
        <f t="shared" si="4"/>
        <v>40.625</v>
      </c>
      <c r="L112" s="22">
        <f t="shared" si="5"/>
        <v>84.875</v>
      </c>
      <c r="M112" s="23" t="s">
        <v>32</v>
      </c>
      <c r="N112" s="29" t="s">
        <v>19</v>
      </c>
    </row>
    <row r="113" s="1" customFormat="1" ht="21" customHeight="1" spans="1:14">
      <c r="A113" s="7">
        <v>111</v>
      </c>
      <c r="B113" s="30" t="s">
        <v>310</v>
      </c>
      <c r="C113" s="30" t="s">
        <v>311</v>
      </c>
      <c r="D113" s="9">
        <v>11</v>
      </c>
      <c r="E113" s="30" t="s">
        <v>327</v>
      </c>
      <c r="F113" s="30" t="s">
        <v>328</v>
      </c>
      <c r="G113" s="10">
        <v>70</v>
      </c>
      <c r="H113" s="31" t="s">
        <v>248</v>
      </c>
      <c r="I113" s="20">
        <f t="shared" si="3"/>
        <v>44.73</v>
      </c>
      <c r="J113" s="21">
        <f>IFERROR(VLOOKUP(G113,[1]Sheet1!$A$2:$B$241,2,0),0)</f>
        <v>80.25</v>
      </c>
      <c r="K113" s="20">
        <f t="shared" si="4"/>
        <v>40.125</v>
      </c>
      <c r="L113" s="22">
        <f t="shared" si="5"/>
        <v>84.855</v>
      </c>
      <c r="M113" s="23" t="s">
        <v>36</v>
      </c>
      <c r="N113" s="29" t="s">
        <v>19</v>
      </c>
    </row>
    <row r="114" s="1" customFormat="1" ht="21" customHeight="1" spans="1:14">
      <c r="A114" s="7">
        <v>112</v>
      </c>
      <c r="B114" s="30" t="s">
        <v>310</v>
      </c>
      <c r="C114" s="30" t="s">
        <v>311</v>
      </c>
      <c r="D114" s="9">
        <v>11</v>
      </c>
      <c r="E114" s="30" t="s">
        <v>329</v>
      </c>
      <c r="F114" s="30" t="s">
        <v>330</v>
      </c>
      <c r="G114" s="10">
        <v>84</v>
      </c>
      <c r="H114" s="31" t="s">
        <v>219</v>
      </c>
      <c r="I114" s="20">
        <f t="shared" si="3"/>
        <v>46.145</v>
      </c>
      <c r="J114" s="21">
        <f>IFERROR(VLOOKUP(G114,[1]Sheet1!$A$2:$B$241,2,0),0)</f>
        <v>77.33</v>
      </c>
      <c r="K114" s="20">
        <f t="shared" si="4"/>
        <v>38.665</v>
      </c>
      <c r="L114" s="22">
        <f t="shared" si="5"/>
        <v>84.81</v>
      </c>
      <c r="M114" s="23" t="s">
        <v>160</v>
      </c>
      <c r="N114" s="29" t="s">
        <v>19</v>
      </c>
    </row>
    <row r="115" s="1" customFormat="1" ht="21" customHeight="1" spans="1:14">
      <c r="A115" s="7">
        <v>113</v>
      </c>
      <c r="B115" s="30" t="s">
        <v>310</v>
      </c>
      <c r="C115" s="30" t="s">
        <v>311</v>
      </c>
      <c r="D115" s="9">
        <v>11</v>
      </c>
      <c r="E115" s="30" t="s">
        <v>331</v>
      </c>
      <c r="F115" s="30" t="s">
        <v>332</v>
      </c>
      <c r="G115" s="10">
        <v>83</v>
      </c>
      <c r="H115" s="31" t="s">
        <v>333</v>
      </c>
      <c r="I115" s="20">
        <f t="shared" si="3"/>
        <v>44.46</v>
      </c>
      <c r="J115" s="21">
        <f>IFERROR(VLOOKUP(G115,[1]Sheet1!$A$2:$B$241,2,0),0)</f>
        <v>80.67</v>
      </c>
      <c r="K115" s="20">
        <f t="shared" si="4"/>
        <v>40.335</v>
      </c>
      <c r="L115" s="22">
        <f t="shared" si="5"/>
        <v>84.795</v>
      </c>
      <c r="M115" s="23" t="s">
        <v>164</v>
      </c>
      <c r="N115" s="29" t="s">
        <v>19</v>
      </c>
    </row>
    <row r="116" s="1" customFormat="1" ht="21" customHeight="1" spans="1:14">
      <c r="A116" s="7">
        <v>114</v>
      </c>
      <c r="B116" s="30" t="s">
        <v>310</v>
      </c>
      <c r="C116" s="30" t="s">
        <v>311</v>
      </c>
      <c r="D116" s="9">
        <v>11</v>
      </c>
      <c r="E116" s="30" t="s">
        <v>334</v>
      </c>
      <c r="F116" s="30" t="s">
        <v>335</v>
      </c>
      <c r="G116" s="10">
        <v>80</v>
      </c>
      <c r="H116" s="31" t="s">
        <v>78</v>
      </c>
      <c r="I116" s="20">
        <f t="shared" si="3"/>
        <v>43.7</v>
      </c>
      <c r="J116" s="21">
        <f>IFERROR(VLOOKUP(G116,[1]Sheet1!$A$2:$B$241,2,0),0)</f>
        <v>82.08</v>
      </c>
      <c r="K116" s="20">
        <f t="shared" si="4"/>
        <v>41.04</v>
      </c>
      <c r="L116" s="22">
        <f t="shared" si="5"/>
        <v>84.74</v>
      </c>
      <c r="M116" s="23" t="s">
        <v>168</v>
      </c>
      <c r="N116" s="29" t="s">
        <v>19</v>
      </c>
    </row>
    <row r="117" s="1" customFormat="1" ht="21" customHeight="1" spans="1:14">
      <c r="A117" s="7">
        <v>115</v>
      </c>
      <c r="B117" s="30" t="s">
        <v>310</v>
      </c>
      <c r="C117" s="30" t="s">
        <v>311</v>
      </c>
      <c r="D117" s="9">
        <v>11</v>
      </c>
      <c r="E117" s="30" t="s">
        <v>336</v>
      </c>
      <c r="F117" s="30" t="s">
        <v>337</v>
      </c>
      <c r="G117" s="10">
        <v>72</v>
      </c>
      <c r="H117" s="31" t="s">
        <v>338</v>
      </c>
      <c r="I117" s="20">
        <f t="shared" si="3"/>
        <v>46.135</v>
      </c>
      <c r="J117" s="21">
        <f>IFERROR(VLOOKUP(G117,[1]Sheet1!$A$2:$B$241,2,0),0)</f>
        <v>74.58</v>
      </c>
      <c r="K117" s="20">
        <f t="shared" si="4"/>
        <v>37.29</v>
      </c>
      <c r="L117" s="22">
        <f t="shared" si="5"/>
        <v>83.425</v>
      </c>
      <c r="M117" s="23" t="s">
        <v>172</v>
      </c>
      <c r="N117" s="29" t="s">
        <v>19</v>
      </c>
    </row>
    <row r="118" s="1" customFormat="1" ht="21" customHeight="1" spans="1:14">
      <c r="A118" s="7">
        <v>116</v>
      </c>
      <c r="B118" s="30" t="s">
        <v>310</v>
      </c>
      <c r="C118" s="30" t="s">
        <v>311</v>
      </c>
      <c r="D118" s="9">
        <v>11</v>
      </c>
      <c r="E118" s="30" t="s">
        <v>339</v>
      </c>
      <c r="F118" s="30" t="s">
        <v>340</v>
      </c>
      <c r="G118" s="10">
        <v>75</v>
      </c>
      <c r="H118" s="31" t="s">
        <v>22</v>
      </c>
      <c r="I118" s="20">
        <f t="shared" si="3"/>
        <v>45.245</v>
      </c>
      <c r="J118" s="21">
        <f>IFERROR(VLOOKUP(G118,[1]Sheet1!$A$2:$B$241,2,0),0)</f>
        <v>75.75</v>
      </c>
      <c r="K118" s="20">
        <f t="shared" si="4"/>
        <v>37.875</v>
      </c>
      <c r="L118" s="22">
        <f t="shared" si="5"/>
        <v>83.12</v>
      </c>
      <c r="M118" s="23" t="s">
        <v>176</v>
      </c>
      <c r="N118" s="29" t="s">
        <v>19</v>
      </c>
    </row>
    <row r="119" s="1" customFormat="1" ht="21" customHeight="1" spans="1:14">
      <c r="A119" s="7">
        <v>117</v>
      </c>
      <c r="B119" s="30" t="s">
        <v>310</v>
      </c>
      <c r="C119" s="30" t="s">
        <v>311</v>
      </c>
      <c r="D119" s="9">
        <v>11</v>
      </c>
      <c r="E119" s="30" t="s">
        <v>341</v>
      </c>
      <c r="F119" s="8"/>
      <c r="G119" s="10">
        <v>78</v>
      </c>
      <c r="H119" s="31" t="s">
        <v>206</v>
      </c>
      <c r="I119" s="20">
        <f t="shared" si="3"/>
        <v>45.76</v>
      </c>
      <c r="J119" s="21">
        <f>IFERROR(VLOOKUP(G119,[1]Sheet1!$A$2:$B$241,2,0),0)</f>
        <v>73.92</v>
      </c>
      <c r="K119" s="20">
        <f t="shared" si="4"/>
        <v>36.96</v>
      </c>
      <c r="L119" s="22">
        <f t="shared" si="5"/>
        <v>82.72</v>
      </c>
      <c r="M119" s="23" t="s">
        <v>179</v>
      </c>
      <c r="N119" s="29"/>
    </row>
    <row r="120" s="1" customFormat="1" ht="21" customHeight="1" spans="1:14">
      <c r="A120" s="7">
        <v>118</v>
      </c>
      <c r="B120" s="30" t="s">
        <v>310</v>
      </c>
      <c r="C120" s="30" t="s">
        <v>311</v>
      </c>
      <c r="D120" s="9">
        <v>11</v>
      </c>
      <c r="E120" s="30" t="s">
        <v>342</v>
      </c>
      <c r="F120" s="8"/>
      <c r="G120" s="10">
        <v>101</v>
      </c>
      <c r="H120" s="31" t="s">
        <v>343</v>
      </c>
      <c r="I120" s="20">
        <f t="shared" si="3"/>
        <v>42.82</v>
      </c>
      <c r="J120" s="21">
        <f>IFERROR(VLOOKUP(G120,[1]Sheet1!$A$2:$B$241,2,0),0)</f>
        <v>79.75</v>
      </c>
      <c r="K120" s="20">
        <f t="shared" si="4"/>
        <v>39.875</v>
      </c>
      <c r="L120" s="22">
        <f t="shared" si="5"/>
        <v>82.695</v>
      </c>
      <c r="M120" s="23" t="s">
        <v>183</v>
      </c>
      <c r="N120" s="29"/>
    </row>
    <row r="121" s="1" customFormat="1" ht="21" customHeight="1" spans="1:14">
      <c r="A121" s="7">
        <v>119</v>
      </c>
      <c r="B121" s="30" t="s">
        <v>310</v>
      </c>
      <c r="C121" s="30" t="s">
        <v>311</v>
      </c>
      <c r="D121" s="9">
        <v>11</v>
      </c>
      <c r="E121" s="30" t="s">
        <v>344</v>
      </c>
      <c r="F121" s="8"/>
      <c r="G121" s="10">
        <v>95</v>
      </c>
      <c r="H121" s="31" t="s">
        <v>345</v>
      </c>
      <c r="I121" s="20">
        <f t="shared" si="3"/>
        <v>41.52</v>
      </c>
      <c r="J121" s="21">
        <f>IFERROR(VLOOKUP(G121,[1]Sheet1!$A$2:$B$241,2,0),0)</f>
        <v>82.17</v>
      </c>
      <c r="K121" s="20">
        <f t="shared" si="4"/>
        <v>41.085</v>
      </c>
      <c r="L121" s="22">
        <f t="shared" si="5"/>
        <v>82.605</v>
      </c>
      <c r="M121" s="23" t="s">
        <v>186</v>
      </c>
      <c r="N121" s="29"/>
    </row>
    <row r="122" s="1" customFormat="1" ht="21" customHeight="1" spans="1:14">
      <c r="A122" s="7">
        <v>120</v>
      </c>
      <c r="B122" s="30" t="s">
        <v>310</v>
      </c>
      <c r="C122" s="30" t="s">
        <v>311</v>
      </c>
      <c r="D122" s="9">
        <v>11</v>
      </c>
      <c r="E122" s="30" t="s">
        <v>346</v>
      </c>
      <c r="F122" s="8"/>
      <c r="G122" s="10">
        <v>91</v>
      </c>
      <c r="H122" s="31" t="s">
        <v>347</v>
      </c>
      <c r="I122" s="20">
        <f t="shared" si="3"/>
        <v>42.69</v>
      </c>
      <c r="J122" s="21">
        <f>IFERROR(VLOOKUP(G122,[1]Sheet1!$A$2:$B$241,2,0),0)</f>
        <v>79.58</v>
      </c>
      <c r="K122" s="20">
        <f t="shared" si="4"/>
        <v>39.79</v>
      </c>
      <c r="L122" s="22">
        <f t="shared" si="5"/>
        <v>82.48</v>
      </c>
      <c r="M122" s="23" t="s">
        <v>190</v>
      </c>
      <c r="N122" s="29"/>
    </row>
    <row r="123" s="1" customFormat="1" ht="21" customHeight="1" spans="1:14">
      <c r="A123" s="7">
        <v>121</v>
      </c>
      <c r="B123" s="30" t="s">
        <v>310</v>
      </c>
      <c r="C123" s="30" t="s">
        <v>311</v>
      </c>
      <c r="D123" s="9">
        <v>11</v>
      </c>
      <c r="E123" s="30" t="s">
        <v>348</v>
      </c>
      <c r="F123" s="8"/>
      <c r="G123" s="10">
        <v>74</v>
      </c>
      <c r="H123" s="31" t="s">
        <v>146</v>
      </c>
      <c r="I123" s="20">
        <f t="shared" si="3"/>
        <v>43.71</v>
      </c>
      <c r="J123" s="21">
        <f>IFERROR(VLOOKUP(G123,[1]Sheet1!$A$2:$B$241,2,0),0)</f>
        <v>77.17</v>
      </c>
      <c r="K123" s="20">
        <f t="shared" si="4"/>
        <v>38.585</v>
      </c>
      <c r="L123" s="22">
        <f t="shared" si="5"/>
        <v>82.295</v>
      </c>
      <c r="M123" s="23" t="s">
        <v>193</v>
      </c>
      <c r="N123" s="29"/>
    </row>
    <row r="124" s="1" customFormat="1" ht="21" customHeight="1" spans="1:14">
      <c r="A124" s="7">
        <v>122</v>
      </c>
      <c r="B124" s="30" t="s">
        <v>310</v>
      </c>
      <c r="C124" s="30" t="s">
        <v>311</v>
      </c>
      <c r="D124" s="9">
        <v>11</v>
      </c>
      <c r="E124" s="30" t="s">
        <v>349</v>
      </c>
      <c r="F124" s="8"/>
      <c r="G124" s="10">
        <v>85</v>
      </c>
      <c r="H124" s="31" t="s">
        <v>350</v>
      </c>
      <c r="I124" s="20">
        <f t="shared" si="3"/>
        <v>44.085</v>
      </c>
      <c r="J124" s="21">
        <f>IFERROR(VLOOKUP(G124,[1]Sheet1!$A$2:$B$241,2,0),0)</f>
        <v>75.58</v>
      </c>
      <c r="K124" s="20">
        <f t="shared" si="4"/>
        <v>37.79</v>
      </c>
      <c r="L124" s="22">
        <f t="shared" si="5"/>
        <v>81.875</v>
      </c>
      <c r="M124" s="23" t="s">
        <v>196</v>
      </c>
      <c r="N124" s="29"/>
    </row>
    <row r="125" s="1" customFormat="1" ht="21" customHeight="1" spans="1:14">
      <c r="A125" s="7">
        <v>123</v>
      </c>
      <c r="B125" s="30" t="s">
        <v>310</v>
      </c>
      <c r="C125" s="30" t="s">
        <v>311</v>
      </c>
      <c r="D125" s="9">
        <v>11</v>
      </c>
      <c r="E125" s="30" t="s">
        <v>351</v>
      </c>
      <c r="F125" s="8"/>
      <c r="G125" s="10">
        <v>89</v>
      </c>
      <c r="H125" s="31" t="s">
        <v>352</v>
      </c>
      <c r="I125" s="20">
        <f t="shared" si="3"/>
        <v>42.165</v>
      </c>
      <c r="J125" s="21">
        <f>IFERROR(VLOOKUP(G125,[1]Sheet1!$A$2:$B$241,2,0),0)</f>
        <v>78.67</v>
      </c>
      <c r="K125" s="20">
        <f t="shared" si="4"/>
        <v>39.335</v>
      </c>
      <c r="L125" s="22">
        <f t="shared" si="5"/>
        <v>81.5</v>
      </c>
      <c r="M125" s="23" t="s">
        <v>200</v>
      </c>
      <c r="N125" s="29"/>
    </row>
    <row r="126" s="1" customFormat="1" ht="21" customHeight="1" spans="1:14">
      <c r="A126" s="7">
        <v>124</v>
      </c>
      <c r="B126" s="30" t="s">
        <v>310</v>
      </c>
      <c r="C126" s="30" t="s">
        <v>311</v>
      </c>
      <c r="D126" s="9">
        <v>11</v>
      </c>
      <c r="E126" s="30" t="s">
        <v>353</v>
      </c>
      <c r="F126" s="8"/>
      <c r="G126" s="10">
        <v>100</v>
      </c>
      <c r="H126" s="31" t="s">
        <v>354</v>
      </c>
      <c r="I126" s="20">
        <f t="shared" si="3"/>
        <v>40.735</v>
      </c>
      <c r="J126" s="21">
        <f>IFERROR(VLOOKUP(G126,[1]Sheet1!$A$2:$B$241,2,0),0)</f>
        <v>81.25</v>
      </c>
      <c r="K126" s="20">
        <f t="shared" si="4"/>
        <v>40.625</v>
      </c>
      <c r="L126" s="22">
        <f t="shared" si="5"/>
        <v>81.36</v>
      </c>
      <c r="M126" s="23" t="s">
        <v>203</v>
      </c>
      <c r="N126" s="29"/>
    </row>
    <row r="127" s="1" customFormat="1" ht="21" customHeight="1" spans="1:14">
      <c r="A127" s="7">
        <v>125</v>
      </c>
      <c r="B127" s="30" t="s">
        <v>310</v>
      </c>
      <c r="C127" s="30" t="s">
        <v>311</v>
      </c>
      <c r="D127" s="9">
        <v>11</v>
      </c>
      <c r="E127" s="30" t="s">
        <v>355</v>
      </c>
      <c r="F127" s="8"/>
      <c r="G127" s="10">
        <v>76</v>
      </c>
      <c r="H127" s="31" t="s">
        <v>216</v>
      </c>
      <c r="I127" s="20">
        <f t="shared" si="3"/>
        <v>44.985</v>
      </c>
      <c r="J127" s="21">
        <f>IFERROR(VLOOKUP(G127,[1]Sheet1!$A$2:$B$241,2,0),0)</f>
        <v>72.75</v>
      </c>
      <c r="K127" s="20">
        <f t="shared" si="4"/>
        <v>36.375</v>
      </c>
      <c r="L127" s="22">
        <f t="shared" si="5"/>
        <v>81.36</v>
      </c>
      <c r="M127" s="23" t="s">
        <v>207</v>
      </c>
      <c r="N127" s="29"/>
    </row>
    <row r="128" s="1" customFormat="1" ht="21" customHeight="1" spans="1:14">
      <c r="A128" s="7">
        <v>126</v>
      </c>
      <c r="B128" s="30" t="s">
        <v>310</v>
      </c>
      <c r="C128" s="30" t="s">
        <v>311</v>
      </c>
      <c r="D128" s="9">
        <v>11</v>
      </c>
      <c r="E128" s="30" t="s">
        <v>356</v>
      </c>
      <c r="F128" s="8"/>
      <c r="G128" s="10">
        <v>86</v>
      </c>
      <c r="H128" s="31" t="s">
        <v>241</v>
      </c>
      <c r="I128" s="20">
        <f t="shared" si="3"/>
        <v>46.275</v>
      </c>
      <c r="J128" s="21">
        <f>IFERROR(VLOOKUP(G128,[1]Sheet1!$A$2:$B$241,2,0),0)</f>
        <v>69.33</v>
      </c>
      <c r="K128" s="20">
        <f t="shared" si="4"/>
        <v>34.665</v>
      </c>
      <c r="L128" s="22">
        <f t="shared" si="5"/>
        <v>80.94</v>
      </c>
      <c r="M128" s="23" t="s">
        <v>209</v>
      </c>
      <c r="N128" s="29"/>
    </row>
    <row r="129" s="1" customFormat="1" ht="21" customHeight="1" spans="1:14">
      <c r="A129" s="7">
        <v>127</v>
      </c>
      <c r="B129" s="30" t="s">
        <v>310</v>
      </c>
      <c r="C129" s="30" t="s">
        <v>311</v>
      </c>
      <c r="D129" s="9">
        <v>11</v>
      </c>
      <c r="E129" s="30" t="s">
        <v>357</v>
      </c>
      <c r="F129" s="8"/>
      <c r="G129" s="10">
        <v>98</v>
      </c>
      <c r="H129" s="31" t="s">
        <v>358</v>
      </c>
      <c r="I129" s="20">
        <f t="shared" si="3"/>
        <v>43.45</v>
      </c>
      <c r="J129" s="21">
        <f>IFERROR(VLOOKUP(G129,[1]Sheet1!$A$2:$B$241,2,0),0)</f>
        <v>74.83</v>
      </c>
      <c r="K129" s="20">
        <f t="shared" si="4"/>
        <v>37.415</v>
      </c>
      <c r="L129" s="22">
        <f t="shared" si="5"/>
        <v>80.865</v>
      </c>
      <c r="M129" s="23" t="s">
        <v>211</v>
      </c>
      <c r="N129" s="29"/>
    </row>
    <row r="130" s="1" customFormat="1" ht="21" customHeight="1" spans="1:14">
      <c r="A130" s="7">
        <v>128</v>
      </c>
      <c r="B130" s="30" t="s">
        <v>310</v>
      </c>
      <c r="C130" s="30" t="s">
        <v>311</v>
      </c>
      <c r="D130" s="9">
        <v>11</v>
      </c>
      <c r="E130" s="30" t="s">
        <v>359</v>
      </c>
      <c r="F130" s="8"/>
      <c r="G130" s="10">
        <v>93</v>
      </c>
      <c r="H130" s="31" t="s">
        <v>360</v>
      </c>
      <c r="I130" s="20">
        <f t="shared" si="3"/>
        <v>42.445</v>
      </c>
      <c r="J130" s="21">
        <f>IFERROR(VLOOKUP(G130,[1]Sheet1!$A$2:$B$241,2,0),0)</f>
        <v>76.42</v>
      </c>
      <c r="K130" s="20">
        <f t="shared" si="4"/>
        <v>38.21</v>
      </c>
      <c r="L130" s="22">
        <f t="shared" si="5"/>
        <v>80.655</v>
      </c>
      <c r="M130" s="23" t="s">
        <v>214</v>
      </c>
      <c r="N130" s="29"/>
    </row>
    <row r="131" s="1" customFormat="1" ht="21" customHeight="1" spans="1:14">
      <c r="A131" s="7">
        <v>129</v>
      </c>
      <c r="B131" s="30" t="s">
        <v>310</v>
      </c>
      <c r="C131" s="30" t="s">
        <v>311</v>
      </c>
      <c r="D131" s="9">
        <v>11</v>
      </c>
      <c r="E131" s="30" t="s">
        <v>361</v>
      </c>
      <c r="F131" s="8"/>
      <c r="G131" s="10">
        <v>71</v>
      </c>
      <c r="H131" s="31" t="s">
        <v>362</v>
      </c>
      <c r="I131" s="20">
        <f t="shared" ref="I131:I194" si="6">ROUND(H131*0.5,3)</f>
        <v>43.735</v>
      </c>
      <c r="J131" s="21">
        <f>IFERROR(VLOOKUP(G131,[1]Sheet1!$A$2:$B$241,2,0),0)</f>
        <v>73.5</v>
      </c>
      <c r="K131" s="20">
        <f t="shared" ref="K131:K194" si="7">ROUND(J131*0.5,3)</f>
        <v>36.75</v>
      </c>
      <c r="L131" s="22">
        <f t="shared" ref="L131:L194" si="8">SUM(I131,K131)</f>
        <v>80.485</v>
      </c>
      <c r="M131" s="23" t="s">
        <v>217</v>
      </c>
      <c r="N131" s="29"/>
    </row>
    <row r="132" s="1" customFormat="1" ht="21" customHeight="1" spans="1:14">
      <c r="A132" s="7">
        <v>130</v>
      </c>
      <c r="B132" s="30" t="s">
        <v>310</v>
      </c>
      <c r="C132" s="30" t="s">
        <v>311</v>
      </c>
      <c r="D132" s="9">
        <v>11</v>
      </c>
      <c r="E132" s="30" t="s">
        <v>363</v>
      </c>
      <c r="F132" s="8"/>
      <c r="G132" s="10">
        <v>97</v>
      </c>
      <c r="H132" s="31" t="s">
        <v>364</v>
      </c>
      <c r="I132" s="20">
        <f t="shared" si="6"/>
        <v>43.065</v>
      </c>
      <c r="J132" s="21">
        <f>IFERROR(VLOOKUP(G132,[1]Sheet1!$A$2:$B$241,2,0),0)</f>
        <v>72.67</v>
      </c>
      <c r="K132" s="20">
        <f t="shared" si="7"/>
        <v>36.335</v>
      </c>
      <c r="L132" s="22">
        <f t="shared" si="8"/>
        <v>79.4</v>
      </c>
      <c r="M132" s="23" t="s">
        <v>220</v>
      </c>
      <c r="N132" s="29"/>
    </row>
    <row r="133" s="1" customFormat="1" ht="21" customHeight="1" spans="1:14">
      <c r="A133" s="7">
        <v>131</v>
      </c>
      <c r="B133" s="30" t="s">
        <v>310</v>
      </c>
      <c r="C133" s="30" t="s">
        <v>311</v>
      </c>
      <c r="D133" s="9">
        <v>11</v>
      </c>
      <c r="E133" s="30" t="s">
        <v>365</v>
      </c>
      <c r="F133" s="8"/>
      <c r="G133" s="10">
        <v>87</v>
      </c>
      <c r="H133" s="31" t="s">
        <v>291</v>
      </c>
      <c r="I133" s="20">
        <f t="shared" si="6"/>
        <v>43.43</v>
      </c>
      <c r="J133" s="21">
        <f>IFERROR(VLOOKUP(G133,[1]Sheet1!$A$2:$B$241,2,0),0)</f>
        <v>71.25</v>
      </c>
      <c r="K133" s="20">
        <f t="shared" si="7"/>
        <v>35.625</v>
      </c>
      <c r="L133" s="22">
        <f t="shared" si="8"/>
        <v>79.055</v>
      </c>
      <c r="M133" s="23" t="s">
        <v>223</v>
      </c>
      <c r="N133" s="29"/>
    </row>
    <row r="134" s="1" customFormat="1" ht="21" customHeight="1" spans="1:14">
      <c r="A134" s="7">
        <v>132</v>
      </c>
      <c r="B134" s="30" t="s">
        <v>310</v>
      </c>
      <c r="C134" s="30" t="s">
        <v>311</v>
      </c>
      <c r="D134" s="9">
        <v>11</v>
      </c>
      <c r="E134" s="30" t="s">
        <v>366</v>
      </c>
      <c r="F134" s="8"/>
      <c r="G134" s="10">
        <v>92</v>
      </c>
      <c r="H134" s="31" t="s">
        <v>367</v>
      </c>
      <c r="I134" s="20">
        <f t="shared" si="6"/>
        <v>41.635</v>
      </c>
      <c r="J134" s="21">
        <f>IFERROR(VLOOKUP(G134,[1]Sheet1!$A$2:$B$241,2,0),0)</f>
        <v>67.92</v>
      </c>
      <c r="K134" s="20">
        <f t="shared" si="7"/>
        <v>33.96</v>
      </c>
      <c r="L134" s="22">
        <f t="shared" si="8"/>
        <v>75.595</v>
      </c>
      <c r="M134" s="23" t="s">
        <v>226</v>
      </c>
      <c r="N134" s="29"/>
    </row>
    <row r="135" s="1" customFormat="1" ht="21" customHeight="1" spans="1:14">
      <c r="A135" s="7">
        <v>133</v>
      </c>
      <c r="B135" s="30" t="s">
        <v>310</v>
      </c>
      <c r="C135" s="30" t="s">
        <v>311</v>
      </c>
      <c r="D135" s="9">
        <v>11</v>
      </c>
      <c r="E135" s="30" t="s">
        <v>368</v>
      </c>
      <c r="F135" s="8"/>
      <c r="G135" s="10">
        <v>82</v>
      </c>
      <c r="H135" s="31" t="s">
        <v>206</v>
      </c>
      <c r="I135" s="20">
        <f t="shared" si="6"/>
        <v>45.76</v>
      </c>
      <c r="J135" s="21">
        <f>IFERROR(VLOOKUP(G135,[1]Sheet1!$A$2:$B$241,2,0),0)</f>
        <v>59.25</v>
      </c>
      <c r="K135" s="20">
        <f t="shared" si="7"/>
        <v>29.625</v>
      </c>
      <c r="L135" s="22">
        <f t="shared" si="8"/>
        <v>75.385</v>
      </c>
      <c r="M135" s="23" t="s">
        <v>229</v>
      </c>
      <c r="N135" s="29"/>
    </row>
    <row r="136" s="1" customFormat="1" ht="21" customHeight="1" spans="1:14">
      <c r="A136" s="7">
        <v>134</v>
      </c>
      <c r="B136" s="30" t="s">
        <v>310</v>
      </c>
      <c r="C136" s="30" t="s">
        <v>311</v>
      </c>
      <c r="D136" s="9">
        <v>11</v>
      </c>
      <c r="E136" s="30" t="s">
        <v>369</v>
      </c>
      <c r="F136" s="8"/>
      <c r="G136" s="10">
        <v>94</v>
      </c>
      <c r="H136" s="31" t="s">
        <v>347</v>
      </c>
      <c r="I136" s="20">
        <f t="shared" si="6"/>
        <v>42.69</v>
      </c>
      <c r="J136" s="21">
        <f>IFERROR(VLOOKUP(G136,[1]Sheet1!$A$2:$B$241,2,0),0)</f>
        <v>54.25</v>
      </c>
      <c r="K136" s="20">
        <f t="shared" si="7"/>
        <v>27.125</v>
      </c>
      <c r="L136" s="22">
        <f t="shared" si="8"/>
        <v>69.815</v>
      </c>
      <c r="M136" s="23" t="s">
        <v>231</v>
      </c>
      <c r="N136" s="29"/>
    </row>
    <row r="137" s="1" customFormat="1" ht="21" customHeight="1" spans="1:14">
      <c r="A137" s="7">
        <v>135</v>
      </c>
      <c r="B137" s="30" t="s">
        <v>310</v>
      </c>
      <c r="C137" s="30" t="s">
        <v>311</v>
      </c>
      <c r="D137" s="9">
        <v>11</v>
      </c>
      <c r="E137" s="30" t="s">
        <v>370</v>
      </c>
      <c r="F137" s="8"/>
      <c r="G137" s="10" t="s">
        <v>34</v>
      </c>
      <c r="H137" s="31" t="s">
        <v>371</v>
      </c>
      <c r="I137" s="20">
        <f t="shared" si="6"/>
        <v>43.195</v>
      </c>
      <c r="J137" s="21">
        <f>IFERROR(VLOOKUP(G137,[1]Sheet1!$A$2:$B$241,2,0),0)</f>
        <v>0</v>
      </c>
      <c r="K137" s="20">
        <f t="shared" si="7"/>
        <v>0</v>
      </c>
      <c r="L137" s="22">
        <f t="shared" si="8"/>
        <v>43.195</v>
      </c>
      <c r="M137" s="23" t="s">
        <v>233</v>
      </c>
      <c r="N137" s="29"/>
    </row>
    <row r="138" s="1" customFormat="1" ht="21" customHeight="1" spans="1:14">
      <c r="A138" s="7">
        <v>136</v>
      </c>
      <c r="B138" s="30" t="s">
        <v>310</v>
      </c>
      <c r="C138" s="30" t="s">
        <v>311</v>
      </c>
      <c r="D138" s="9">
        <v>11</v>
      </c>
      <c r="E138" s="30" t="s">
        <v>372</v>
      </c>
      <c r="F138" s="8"/>
      <c r="G138" s="10" t="s">
        <v>34</v>
      </c>
      <c r="H138" s="31" t="s">
        <v>373</v>
      </c>
      <c r="I138" s="20">
        <f t="shared" si="6"/>
        <v>42.83</v>
      </c>
      <c r="J138" s="21">
        <f>IFERROR(VLOOKUP(G138,[1]Sheet1!$A$2:$B$241,2,0),0)</f>
        <v>0</v>
      </c>
      <c r="K138" s="20">
        <f t="shared" si="7"/>
        <v>0</v>
      </c>
      <c r="L138" s="22">
        <f t="shared" si="8"/>
        <v>42.83</v>
      </c>
      <c r="M138" s="23" t="s">
        <v>236</v>
      </c>
      <c r="N138" s="29"/>
    </row>
    <row r="139" s="1" customFormat="1" ht="21" customHeight="1" spans="1:14">
      <c r="A139" s="7">
        <v>137</v>
      </c>
      <c r="B139" s="30" t="s">
        <v>310</v>
      </c>
      <c r="C139" s="30" t="s">
        <v>311</v>
      </c>
      <c r="D139" s="9">
        <v>11</v>
      </c>
      <c r="E139" s="30" t="s">
        <v>374</v>
      </c>
      <c r="F139" s="8"/>
      <c r="G139" s="10" t="s">
        <v>34</v>
      </c>
      <c r="H139" s="31" t="s">
        <v>375</v>
      </c>
      <c r="I139" s="20">
        <f t="shared" si="6"/>
        <v>41.81</v>
      </c>
      <c r="J139" s="21">
        <f>IFERROR(VLOOKUP(G139,[1]Sheet1!$A$2:$B$241,2,0),0)</f>
        <v>0</v>
      </c>
      <c r="K139" s="20">
        <f t="shared" si="7"/>
        <v>0</v>
      </c>
      <c r="L139" s="22">
        <f t="shared" si="8"/>
        <v>41.81</v>
      </c>
      <c r="M139" s="23" t="s">
        <v>239</v>
      </c>
      <c r="N139" s="29"/>
    </row>
    <row r="140" s="1" customFormat="1" ht="21" customHeight="1" spans="1:14">
      <c r="A140" s="7">
        <v>138</v>
      </c>
      <c r="B140" s="30" t="s">
        <v>310</v>
      </c>
      <c r="C140" s="30" t="s">
        <v>311</v>
      </c>
      <c r="D140" s="9">
        <v>11</v>
      </c>
      <c r="E140" s="30" t="s">
        <v>376</v>
      </c>
      <c r="F140" s="8"/>
      <c r="G140" s="10" t="s">
        <v>34</v>
      </c>
      <c r="H140" s="31" t="s">
        <v>377</v>
      </c>
      <c r="I140" s="20">
        <f t="shared" si="6"/>
        <v>40.91</v>
      </c>
      <c r="J140" s="21">
        <f>IFERROR(VLOOKUP(G140,[1]Sheet1!$A$2:$B$241,2,0),0)</f>
        <v>0</v>
      </c>
      <c r="K140" s="20">
        <f t="shared" si="7"/>
        <v>0</v>
      </c>
      <c r="L140" s="22">
        <f t="shared" si="8"/>
        <v>40.91</v>
      </c>
      <c r="M140" s="23" t="s">
        <v>242</v>
      </c>
      <c r="N140" s="29"/>
    </row>
    <row r="141" s="1" customFormat="1" ht="21" customHeight="1" spans="1:14">
      <c r="A141" s="7">
        <v>139</v>
      </c>
      <c r="B141" s="32" t="s">
        <v>378</v>
      </c>
      <c r="C141" s="32" t="s">
        <v>379</v>
      </c>
      <c r="D141" s="13">
        <v>5</v>
      </c>
      <c r="E141" s="32" t="s">
        <v>380</v>
      </c>
      <c r="F141" s="32" t="s">
        <v>381</v>
      </c>
      <c r="G141" s="14">
        <v>110</v>
      </c>
      <c r="H141" s="33" t="s">
        <v>382</v>
      </c>
      <c r="I141" s="24">
        <f t="shared" si="6"/>
        <v>47.68</v>
      </c>
      <c r="J141" s="25">
        <f>IFERROR(VLOOKUP(G141,[1]Sheet1!$A$2:$B$241,2,0),0)</f>
        <v>84.83</v>
      </c>
      <c r="K141" s="24">
        <f t="shared" si="7"/>
        <v>42.415</v>
      </c>
      <c r="L141" s="26">
        <f t="shared" si="8"/>
        <v>90.095</v>
      </c>
      <c r="M141" s="27" t="s">
        <v>18</v>
      </c>
      <c r="N141" s="28" t="s">
        <v>19</v>
      </c>
    </row>
    <row r="142" s="1" customFormat="1" ht="21" customHeight="1" spans="1:14">
      <c r="A142" s="7">
        <v>140</v>
      </c>
      <c r="B142" s="32" t="s">
        <v>378</v>
      </c>
      <c r="C142" s="32" t="s">
        <v>379</v>
      </c>
      <c r="D142" s="13">
        <v>5</v>
      </c>
      <c r="E142" s="32" t="s">
        <v>383</v>
      </c>
      <c r="F142" s="32" t="s">
        <v>384</v>
      </c>
      <c r="G142" s="14">
        <v>113</v>
      </c>
      <c r="H142" s="33" t="s">
        <v>134</v>
      </c>
      <c r="I142" s="24">
        <f t="shared" si="6"/>
        <v>46.65</v>
      </c>
      <c r="J142" s="25">
        <f>IFERROR(VLOOKUP(G142,[1]Sheet1!$A$2:$B$241,2,0),0)</f>
        <v>83.75</v>
      </c>
      <c r="K142" s="24">
        <f t="shared" si="7"/>
        <v>41.875</v>
      </c>
      <c r="L142" s="26">
        <f t="shared" si="8"/>
        <v>88.525</v>
      </c>
      <c r="M142" s="27" t="s">
        <v>23</v>
      </c>
      <c r="N142" s="28" t="s">
        <v>19</v>
      </c>
    </row>
    <row r="143" s="1" customFormat="1" ht="21" customHeight="1" spans="1:14">
      <c r="A143" s="7">
        <v>141</v>
      </c>
      <c r="B143" s="32" t="s">
        <v>378</v>
      </c>
      <c r="C143" s="32" t="s">
        <v>379</v>
      </c>
      <c r="D143" s="13">
        <v>5</v>
      </c>
      <c r="E143" s="32" t="s">
        <v>385</v>
      </c>
      <c r="F143" s="32" t="s">
        <v>386</v>
      </c>
      <c r="G143" s="14">
        <v>107</v>
      </c>
      <c r="H143" s="33" t="s">
        <v>387</v>
      </c>
      <c r="I143" s="24">
        <f t="shared" si="6"/>
        <v>46.8</v>
      </c>
      <c r="J143" s="25">
        <f>IFERROR(VLOOKUP(G143,[1]Sheet1!$A$2:$B$241,2,0),0)</f>
        <v>82</v>
      </c>
      <c r="K143" s="24">
        <f t="shared" si="7"/>
        <v>41</v>
      </c>
      <c r="L143" s="26">
        <f t="shared" si="8"/>
        <v>87.8</v>
      </c>
      <c r="M143" s="27" t="s">
        <v>26</v>
      </c>
      <c r="N143" s="28" t="s">
        <v>19</v>
      </c>
    </row>
    <row r="144" s="1" customFormat="1" ht="21" customHeight="1" spans="1:14">
      <c r="A144" s="7">
        <v>142</v>
      </c>
      <c r="B144" s="32" t="s">
        <v>378</v>
      </c>
      <c r="C144" s="32" t="s">
        <v>379</v>
      </c>
      <c r="D144" s="13">
        <v>5</v>
      </c>
      <c r="E144" s="32" t="s">
        <v>388</v>
      </c>
      <c r="F144" s="32" t="s">
        <v>389</v>
      </c>
      <c r="G144" s="14">
        <v>104</v>
      </c>
      <c r="H144" s="33" t="s">
        <v>56</v>
      </c>
      <c r="I144" s="24">
        <f t="shared" si="6"/>
        <v>47.435</v>
      </c>
      <c r="J144" s="25">
        <f>IFERROR(VLOOKUP(G144,[1]Sheet1!$A$2:$B$241,2,0),0)</f>
        <v>79.08</v>
      </c>
      <c r="K144" s="24">
        <f t="shared" si="7"/>
        <v>39.54</v>
      </c>
      <c r="L144" s="26">
        <f t="shared" si="8"/>
        <v>86.975</v>
      </c>
      <c r="M144" s="27" t="s">
        <v>29</v>
      </c>
      <c r="N144" s="28" t="s">
        <v>19</v>
      </c>
    </row>
    <row r="145" s="1" customFormat="1" ht="21" customHeight="1" spans="1:14">
      <c r="A145" s="7">
        <v>143</v>
      </c>
      <c r="B145" s="32" t="s">
        <v>378</v>
      </c>
      <c r="C145" s="32" t="s">
        <v>379</v>
      </c>
      <c r="D145" s="13">
        <v>5</v>
      </c>
      <c r="E145" s="32" t="s">
        <v>390</v>
      </c>
      <c r="F145" s="32" t="s">
        <v>391</v>
      </c>
      <c r="G145" s="14">
        <v>115</v>
      </c>
      <c r="H145" s="33" t="s">
        <v>241</v>
      </c>
      <c r="I145" s="24">
        <f t="shared" si="6"/>
        <v>46.275</v>
      </c>
      <c r="J145" s="25">
        <f>IFERROR(VLOOKUP(G145,[1]Sheet1!$A$2:$B$241,2,0),0)</f>
        <v>80.42</v>
      </c>
      <c r="K145" s="24">
        <f t="shared" si="7"/>
        <v>40.21</v>
      </c>
      <c r="L145" s="26">
        <f t="shared" si="8"/>
        <v>86.485</v>
      </c>
      <c r="M145" s="27" t="s">
        <v>32</v>
      </c>
      <c r="N145" s="28" t="s">
        <v>19</v>
      </c>
    </row>
    <row r="146" s="1" customFormat="1" ht="21" customHeight="1" spans="1:14">
      <c r="A146" s="7">
        <v>144</v>
      </c>
      <c r="B146" s="32" t="s">
        <v>378</v>
      </c>
      <c r="C146" s="32" t="s">
        <v>379</v>
      </c>
      <c r="D146" s="13">
        <v>5</v>
      </c>
      <c r="E146" s="32" t="s">
        <v>392</v>
      </c>
      <c r="F146" s="12"/>
      <c r="G146" s="14">
        <v>118</v>
      </c>
      <c r="H146" s="33" t="s">
        <v>134</v>
      </c>
      <c r="I146" s="24">
        <f t="shared" si="6"/>
        <v>46.65</v>
      </c>
      <c r="J146" s="25">
        <f>IFERROR(VLOOKUP(G146,[1]Sheet1!$A$2:$B$241,2,0),0)</f>
        <v>79.58</v>
      </c>
      <c r="K146" s="24">
        <f t="shared" si="7"/>
        <v>39.79</v>
      </c>
      <c r="L146" s="26">
        <f t="shared" si="8"/>
        <v>86.44</v>
      </c>
      <c r="M146" s="27" t="s">
        <v>36</v>
      </c>
      <c r="N146" s="28"/>
    </row>
    <row r="147" s="1" customFormat="1" ht="21" customHeight="1" spans="1:14">
      <c r="A147" s="7">
        <v>145</v>
      </c>
      <c r="B147" s="32" t="s">
        <v>378</v>
      </c>
      <c r="C147" s="32" t="s">
        <v>379</v>
      </c>
      <c r="D147" s="13">
        <v>5</v>
      </c>
      <c r="E147" s="32" t="s">
        <v>393</v>
      </c>
      <c r="F147" s="12"/>
      <c r="G147" s="14">
        <v>117</v>
      </c>
      <c r="H147" s="33" t="s">
        <v>241</v>
      </c>
      <c r="I147" s="24">
        <f t="shared" si="6"/>
        <v>46.275</v>
      </c>
      <c r="J147" s="25">
        <f>IFERROR(VLOOKUP(G147,[1]Sheet1!$A$2:$B$241,2,0),0)</f>
        <v>79.5</v>
      </c>
      <c r="K147" s="24">
        <f t="shared" si="7"/>
        <v>39.75</v>
      </c>
      <c r="L147" s="26">
        <f t="shared" si="8"/>
        <v>86.025</v>
      </c>
      <c r="M147" s="27" t="s">
        <v>160</v>
      </c>
      <c r="N147" s="28"/>
    </row>
    <row r="148" s="1" customFormat="1" ht="21" customHeight="1" spans="1:14">
      <c r="A148" s="7">
        <v>146</v>
      </c>
      <c r="B148" s="32" t="s">
        <v>378</v>
      </c>
      <c r="C148" s="32" t="s">
        <v>379</v>
      </c>
      <c r="D148" s="13">
        <v>5</v>
      </c>
      <c r="E148" s="32" t="s">
        <v>394</v>
      </c>
      <c r="F148" s="12"/>
      <c r="G148" s="14">
        <v>108</v>
      </c>
      <c r="H148" s="33" t="s">
        <v>171</v>
      </c>
      <c r="I148" s="24">
        <f t="shared" si="6"/>
        <v>46.79</v>
      </c>
      <c r="J148" s="25">
        <f>IFERROR(VLOOKUP(G148,[1]Sheet1!$A$2:$B$241,2,0),0)</f>
        <v>78.42</v>
      </c>
      <c r="K148" s="24">
        <f t="shared" si="7"/>
        <v>39.21</v>
      </c>
      <c r="L148" s="26">
        <f t="shared" si="8"/>
        <v>86</v>
      </c>
      <c r="M148" s="27" t="s">
        <v>164</v>
      </c>
      <c r="N148" s="28"/>
    </row>
    <row r="149" s="1" customFormat="1" ht="21" customHeight="1" spans="1:14">
      <c r="A149" s="7">
        <v>147</v>
      </c>
      <c r="B149" s="32" t="s">
        <v>378</v>
      </c>
      <c r="C149" s="32" t="s">
        <v>379</v>
      </c>
      <c r="D149" s="13">
        <v>5</v>
      </c>
      <c r="E149" s="32" t="s">
        <v>395</v>
      </c>
      <c r="F149" s="12"/>
      <c r="G149" s="14">
        <v>103</v>
      </c>
      <c r="H149" s="33" t="s">
        <v>396</v>
      </c>
      <c r="I149" s="24">
        <f t="shared" si="6"/>
        <v>46.16</v>
      </c>
      <c r="J149" s="25">
        <f>IFERROR(VLOOKUP(G149,[1]Sheet1!$A$2:$B$241,2,0),0)</f>
        <v>78.33</v>
      </c>
      <c r="K149" s="24">
        <f t="shared" si="7"/>
        <v>39.165</v>
      </c>
      <c r="L149" s="26">
        <f t="shared" si="8"/>
        <v>85.325</v>
      </c>
      <c r="M149" s="27" t="s">
        <v>168</v>
      </c>
      <c r="N149" s="28"/>
    </row>
    <row r="150" s="1" customFormat="1" ht="21" customHeight="1" spans="1:14">
      <c r="A150" s="7">
        <v>148</v>
      </c>
      <c r="B150" s="32" t="s">
        <v>378</v>
      </c>
      <c r="C150" s="32" t="s">
        <v>379</v>
      </c>
      <c r="D150" s="13">
        <v>5</v>
      </c>
      <c r="E150" s="32" t="s">
        <v>397</v>
      </c>
      <c r="F150" s="12"/>
      <c r="G150" s="14">
        <v>111</v>
      </c>
      <c r="H150" s="33" t="s">
        <v>398</v>
      </c>
      <c r="I150" s="24">
        <f t="shared" si="6"/>
        <v>46.265</v>
      </c>
      <c r="J150" s="25">
        <f>IFERROR(VLOOKUP(G150,[1]Sheet1!$A$2:$B$241,2,0),0)</f>
        <v>77.42</v>
      </c>
      <c r="K150" s="24">
        <f t="shared" si="7"/>
        <v>38.71</v>
      </c>
      <c r="L150" s="26">
        <f t="shared" si="8"/>
        <v>84.975</v>
      </c>
      <c r="M150" s="27" t="s">
        <v>172</v>
      </c>
      <c r="N150" s="28"/>
    </row>
    <row r="151" s="1" customFormat="1" ht="21" customHeight="1" spans="1:14">
      <c r="A151" s="7">
        <v>149</v>
      </c>
      <c r="B151" s="32" t="s">
        <v>378</v>
      </c>
      <c r="C151" s="32" t="s">
        <v>379</v>
      </c>
      <c r="D151" s="13">
        <v>5</v>
      </c>
      <c r="E151" s="32" t="s">
        <v>399</v>
      </c>
      <c r="F151" s="12"/>
      <c r="G151" s="14">
        <v>109</v>
      </c>
      <c r="H151" s="33" t="s">
        <v>400</v>
      </c>
      <c r="I151" s="24">
        <f t="shared" si="6"/>
        <v>47.06</v>
      </c>
      <c r="J151" s="25">
        <f>IFERROR(VLOOKUP(G151,[1]Sheet1!$A$2:$B$241,2,0),0)</f>
        <v>75.5</v>
      </c>
      <c r="K151" s="24">
        <f t="shared" si="7"/>
        <v>37.75</v>
      </c>
      <c r="L151" s="26">
        <f t="shared" si="8"/>
        <v>84.81</v>
      </c>
      <c r="M151" s="27" t="s">
        <v>176</v>
      </c>
      <c r="N151" s="28"/>
    </row>
    <row r="152" s="1" customFormat="1" ht="21" customHeight="1" spans="1:14">
      <c r="A152" s="7">
        <v>150</v>
      </c>
      <c r="B152" s="32" t="s">
        <v>378</v>
      </c>
      <c r="C152" s="32" t="s">
        <v>379</v>
      </c>
      <c r="D152" s="13">
        <v>5</v>
      </c>
      <c r="E152" s="32" t="s">
        <v>401</v>
      </c>
      <c r="F152" s="12"/>
      <c r="G152" s="14">
        <v>114</v>
      </c>
      <c r="H152" s="33" t="s">
        <v>219</v>
      </c>
      <c r="I152" s="24">
        <f t="shared" si="6"/>
        <v>46.145</v>
      </c>
      <c r="J152" s="25">
        <f>IFERROR(VLOOKUP(G152,[1]Sheet1!$A$2:$B$241,2,0),0)</f>
        <v>76.5</v>
      </c>
      <c r="K152" s="24">
        <f t="shared" si="7"/>
        <v>38.25</v>
      </c>
      <c r="L152" s="26">
        <f t="shared" si="8"/>
        <v>84.395</v>
      </c>
      <c r="M152" s="27" t="s">
        <v>179</v>
      </c>
      <c r="N152" s="28"/>
    </row>
    <row r="153" s="1" customFormat="1" ht="21" customHeight="1" spans="1:14">
      <c r="A153" s="7">
        <v>151</v>
      </c>
      <c r="B153" s="32" t="s">
        <v>378</v>
      </c>
      <c r="C153" s="32" t="s">
        <v>379</v>
      </c>
      <c r="D153" s="13">
        <v>5</v>
      </c>
      <c r="E153" s="32" t="s">
        <v>402</v>
      </c>
      <c r="F153" s="12"/>
      <c r="G153" s="14">
        <v>105</v>
      </c>
      <c r="H153" s="33" t="s">
        <v>219</v>
      </c>
      <c r="I153" s="24">
        <f t="shared" si="6"/>
        <v>46.145</v>
      </c>
      <c r="J153" s="25">
        <f>IFERROR(VLOOKUP(G153,[1]Sheet1!$A$2:$B$241,2,0),0)</f>
        <v>74.83</v>
      </c>
      <c r="K153" s="24">
        <f t="shared" si="7"/>
        <v>37.415</v>
      </c>
      <c r="L153" s="26">
        <f t="shared" si="8"/>
        <v>83.56</v>
      </c>
      <c r="M153" s="27" t="s">
        <v>183</v>
      </c>
      <c r="N153" s="28"/>
    </row>
    <row r="154" s="1" customFormat="1" ht="21" customHeight="1" spans="1:14">
      <c r="A154" s="7">
        <v>152</v>
      </c>
      <c r="B154" s="32" t="s">
        <v>378</v>
      </c>
      <c r="C154" s="32" t="s">
        <v>379</v>
      </c>
      <c r="D154" s="13">
        <v>5</v>
      </c>
      <c r="E154" s="32" t="s">
        <v>403</v>
      </c>
      <c r="F154" s="12"/>
      <c r="G154" s="14">
        <v>120</v>
      </c>
      <c r="H154" s="33" t="s">
        <v>152</v>
      </c>
      <c r="I154" s="24">
        <f t="shared" si="6"/>
        <v>46.78</v>
      </c>
      <c r="J154" s="25">
        <f>IFERROR(VLOOKUP(G154,[1]Sheet1!$A$2:$B$241,2,0),0)</f>
        <v>71.33</v>
      </c>
      <c r="K154" s="24">
        <f t="shared" si="7"/>
        <v>35.665</v>
      </c>
      <c r="L154" s="26">
        <f t="shared" si="8"/>
        <v>82.445</v>
      </c>
      <c r="M154" s="27" t="s">
        <v>186</v>
      </c>
      <c r="N154" s="28"/>
    </row>
    <row r="155" s="1" customFormat="1" ht="21" customHeight="1" spans="1:14">
      <c r="A155" s="7">
        <v>153</v>
      </c>
      <c r="B155" s="32" t="s">
        <v>378</v>
      </c>
      <c r="C155" s="32" t="s">
        <v>379</v>
      </c>
      <c r="D155" s="13">
        <v>5</v>
      </c>
      <c r="E155" s="32" t="s">
        <v>404</v>
      </c>
      <c r="F155" s="12"/>
      <c r="G155" s="14">
        <v>112</v>
      </c>
      <c r="H155" s="33" t="s">
        <v>152</v>
      </c>
      <c r="I155" s="24">
        <f t="shared" si="6"/>
        <v>46.78</v>
      </c>
      <c r="J155" s="25">
        <f>IFERROR(VLOOKUP(G155,[1]Sheet1!$A$2:$B$241,2,0),0)</f>
        <v>71.25</v>
      </c>
      <c r="K155" s="24">
        <f t="shared" si="7"/>
        <v>35.625</v>
      </c>
      <c r="L155" s="26">
        <f t="shared" si="8"/>
        <v>82.405</v>
      </c>
      <c r="M155" s="27" t="s">
        <v>190</v>
      </c>
      <c r="N155" s="28"/>
    </row>
    <row r="156" s="1" customFormat="1" ht="21" customHeight="1" spans="1:14">
      <c r="A156" s="7">
        <v>154</v>
      </c>
      <c r="B156" s="30" t="s">
        <v>405</v>
      </c>
      <c r="C156" s="30" t="s">
        <v>406</v>
      </c>
      <c r="D156" s="9">
        <v>1</v>
      </c>
      <c r="E156" s="30" t="s">
        <v>407</v>
      </c>
      <c r="F156" s="30" t="s">
        <v>408</v>
      </c>
      <c r="G156" s="10">
        <v>67</v>
      </c>
      <c r="H156" s="31" t="s">
        <v>129</v>
      </c>
      <c r="I156" s="20">
        <f t="shared" si="6"/>
        <v>44.2</v>
      </c>
      <c r="J156" s="21">
        <f>IFERROR(VLOOKUP(G156,[1]Sheet1!$A$2:$B$241,2,0),0)</f>
        <v>81.42</v>
      </c>
      <c r="K156" s="20">
        <f t="shared" si="7"/>
        <v>40.71</v>
      </c>
      <c r="L156" s="22">
        <f t="shared" si="8"/>
        <v>84.91</v>
      </c>
      <c r="M156" s="23" t="s">
        <v>18</v>
      </c>
      <c r="N156" s="29" t="s">
        <v>19</v>
      </c>
    </row>
    <row r="157" s="1" customFormat="1" ht="21" customHeight="1" spans="1:14">
      <c r="A157" s="7">
        <v>155</v>
      </c>
      <c r="B157" s="30" t="s">
        <v>405</v>
      </c>
      <c r="C157" s="30" t="s">
        <v>406</v>
      </c>
      <c r="D157" s="9">
        <v>1</v>
      </c>
      <c r="E157" s="30" t="s">
        <v>409</v>
      </c>
      <c r="F157" s="8"/>
      <c r="G157" s="10">
        <v>62</v>
      </c>
      <c r="H157" s="31" t="s">
        <v>410</v>
      </c>
      <c r="I157" s="20">
        <f t="shared" si="6"/>
        <v>42.2</v>
      </c>
      <c r="J157" s="21">
        <f>IFERROR(VLOOKUP(G157,[1]Sheet1!$A$2:$B$241,2,0),0)</f>
        <v>78.42</v>
      </c>
      <c r="K157" s="20">
        <f t="shared" si="7"/>
        <v>39.21</v>
      </c>
      <c r="L157" s="22">
        <f t="shared" si="8"/>
        <v>81.41</v>
      </c>
      <c r="M157" s="23" t="s">
        <v>23</v>
      </c>
      <c r="N157" s="29"/>
    </row>
    <row r="158" s="1" customFormat="1" ht="21" customHeight="1" spans="1:14">
      <c r="A158" s="7">
        <v>156</v>
      </c>
      <c r="B158" s="30" t="s">
        <v>405</v>
      </c>
      <c r="C158" s="30" t="s">
        <v>406</v>
      </c>
      <c r="D158" s="9">
        <v>1</v>
      </c>
      <c r="E158" s="30" t="s">
        <v>411</v>
      </c>
      <c r="F158" s="8"/>
      <c r="G158" s="10">
        <v>66</v>
      </c>
      <c r="H158" s="31" t="s">
        <v>412</v>
      </c>
      <c r="I158" s="20">
        <f t="shared" si="6"/>
        <v>44.39</v>
      </c>
      <c r="J158" s="21">
        <f>IFERROR(VLOOKUP(G158,[1]Sheet1!$A$2:$B$241,2,0),0)</f>
        <v>70.67</v>
      </c>
      <c r="K158" s="20">
        <f t="shared" si="7"/>
        <v>35.335</v>
      </c>
      <c r="L158" s="22">
        <f t="shared" si="8"/>
        <v>79.725</v>
      </c>
      <c r="M158" s="23" t="s">
        <v>26</v>
      </c>
      <c r="N158" s="29"/>
    </row>
    <row r="159" s="1" customFormat="1" ht="21" customHeight="1" spans="1:14">
      <c r="A159" s="7">
        <v>157</v>
      </c>
      <c r="B159" s="32" t="s">
        <v>413</v>
      </c>
      <c r="C159" s="32" t="s">
        <v>414</v>
      </c>
      <c r="D159" s="13">
        <v>8</v>
      </c>
      <c r="E159" s="32" t="s">
        <v>415</v>
      </c>
      <c r="F159" s="32" t="s">
        <v>416</v>
      </c>
      <c r="G159" s="14">
        <v>160</v>
      </c>
      <c r="H159" s="33" t="s">
        <v>278</v>
      </c>
      <c r="I159" s="24">
        <f t="shared" si="6"/>
        <v>44.365</v>
      </c>
      <c r="J159" s="25">
        <f>IFERROR(VLOOKUP(G159,[1]Sheet1!$A$2:$B$241,2,0),0)</f>
        <v>86.17</v>
      </c>
      <c r="K159" s="24">
        <f t="shared" si="7"/>
        <v>43.085</v>
      </c>
      <c r="L159" s="26">
        <f t="shared" si="8"/>
        <v>87.45</v>
      </c>
      <c r="M159" s="27" t="s">
        <v>18</v>
      </c>
      <c r="N159" s="28" t="s">
        <v>19</v>
      </c>
    </row>
    <row r="160" s="1" customFormat="1" ht="21" customHeight="1" spans="1:14">
      <c r="A160" s="7">
        <v>158</v>
      </c>
      <c r="B160" s="32" t="s">
        <v>413</v>
      </c>
      <c r="C160" s="32" t="s">
        <v>414</v>
      </c>
      <c r="D160" s="13">
        <v>8</v>
      </c>
      <c r="E160" s="32" t="s">
        <v>417</v>
      </c>
      <c r="F160" s="32" t="s">
        <v>418</v>
      </c>
      <c r="G160" s="14">
        <v>154</v>
      </c>
      <c r="H160" s="33" t="s">
        <v>17</v>
      </c>
      <c r="I160" s="24">
        <f t="shared" si="6"/>
        <v>44.47</v>
      </c>
      <c r="J160" s="25">
        <f>IFERROR(VLOOKUP(G160,[1]Sheet1!$A$2:$B$241,2,0),0)</f>
        <v>84.67</v>
      </c>
      <c r="K160" s="24">
        <f t="shared" si="7"/>
        <v>42.335</v>
      </c>
      <c r="L160" s="26">
        <f t="shared" si="8"/>
        <v>86.805</v>
      </c>
      <c r="M160" s="27" t="s">
        <v>23</v>
      </c>
      <c r="N160" s="28" t="s">
        <v>19</v>
      </c>
    </row>
    <row r="161" s="1" customFormat="1" ht="21" customHeight="1" spans="1:14">
      <c r="A161" s="7">
        <v>159</v>
      </c>
      <c r="B161" s="32" t="s">
        <v>413</v>
      </c>
      <c r="C161" s="32" t="s">
        <v>414</v>
      </c>
      <c r="D161" s="13">
        <v>8</v>
      </c>
      <c r="E161" s="32" t="s">
        <v>419</v>
      </c>
      <c r="F161" s="32" t="s">
        <v>420</v>
      </c>
      <c r="G161" s="14">
        <v>175</v>
      </c>
      <c r="H161" s="33" t="s">
        <v>273</v>
      </c>
      <c r="I161" s="24">
        <f t="shared" si="6"/>
        <v>43.335</v>
      </c>
      <c r="J161" s="25">
        <f>IFERROR(VLOOKUP(G161,[1]Sheet1!$A$2:$B$241,2,0),0)</f>
        <v>86.25</v>
      </c>
      <c r="K161" s="24">
        <f t="shared" si="7"/>
        <v>43.125</v>
      </c>
      <c r="L161" s="26">
        <f t="shared" si="8"/>
        <v>86.46</v>
      </c>
      <c r="M161" s="27" t="s">
        <v>26</v>
      </c>
      <c r="N161" s="28" t="s">
        <v>19</v>
      </c>
    </row>
    <row r="162" s="1" customFormat="1" ht="21" customHeight="1" spans="1:14">
      <c r="A162" s="7">
        <v>160</v>
      </c>
      <c r="B162" s="32" t="s">
        <v>413</v>
      </c>
      <c r="C162" s="32" t="s">
        <v>414</v>
      </c>
      <c r="D162" s="13">
        <v>8</v>
      </c>
      <c r="E162" s="32" t="s">
        <v>421</v>
      </c>
      <c r="F162" s="32" t="s">
        <v>422</v>
      </c>
      <c r="G162" s="14">
        <v>158</v>
      </c>
      <c r="H162" s="33" t="s">
        <v>423</v>
      </c>
      <c r="I162" s="24">
        <f t="shared" si="6"/>
        <v>44.635</v>
      </c>
      <c r="J162" s="25">
        <f>IFERROR(VLOOKUP(G162,[1]Sheet1!$A$2:$B$241,2,0),0)</f>
        <v>83.25</v>
      </c>
      <c r="K162" s="24">
        <f t="shared" si="7"/>
        <v>41.625</v>
      </c>
      <c r="L162" s="26">
        <f t="shared" si="8"/>
        <v>86.26</v>
      </c>
      <c r="M162" s="27" t="s">
        <v>29</v>
      </c>
      <c r="N162" s="28" t="s">
        <v>19</v>
      </c>
    </row>
    <row r="163" s="1" customFormat="1" ht="21" customHeight="1" spans="1:14">
      <c r="A163" s="7">
        <v>161</v>
      </c>
      <c r="B163" s="32" t="s">
        <v>413</v>
      </c>
      <c r="C163" s="32" t="s">
        <v>414</v>
      </c>
      <c r="D163" s="13">
        <v>8</v>
      </c>
      <c r="E163" s="32" t="s">
        <v>424</v>
      </c>
      <c r="F163" s="32" t="s">
        <v>425</v>
      </c>
      <c r="G163" s="14">
        <v>168</v>
      </c>
      <c r="H163" s="33" t="s">
        <v>89</v>
      </c>
      <c r="I163" s="24">
        <f t="shared" si="6"/>
        <v>45.385</v>
      </c>
      <c r="J163" s="25">
        <f>IFERROR(VLOOKUP(G163,[1]Sheet1!$A$2:$B$241,2,0),0)</f>
        <v>81</v>
      </c>
      <c r="K163" s="24">
        <f t="shared" si="7"/>
        <v>40.5</v>
      </c>
      <c r="L163" s="26">
        <f t="shared" si="8"/>
        <v>85.885</v>
      </c>
      <c r="M163" s="27" t="s">
        <v>32</v>
      </c>
      <c r="N163" s="28" t="s">
        <v>19</v>
      </c>
    </row>
    <row r="164" s="1" customFormat="1" ht="21" customHeight="1" spans="1:14">
      <c r="A164" s="7">
        <v>162</v>
      </c>
      <c r="B164" s="32" t="s">
        <v>413</v>
      </c>
      <c r="C164" s="32" t="s">
        <v>414</v>
      </c>
      <c r="D164" s="13">
        <v>8</v>
      </c>
      <c r="E164" s="32" t="s">
        <v>426</v>
      </c>
      <c r="F164" s="32" t="s">
        <v>427</v>
      </c>
      <c r="G164" s="14">
        <v>164</v>
      </c>
      <c r="H164" s="33" t="s">
        <v>398</v>
      </c>
      <c r="I164" s="24">
        <f t="shared" si="6"/>
        <v>46.265</v>
      </c>
      <c r="J164" s="25">
        <f>IFERROR(VLOOKUP(G164,[1]Sheet1!$A$2:$B$241,2,0),0)</f>
        <v>78.83</v>
      </c>
      <c r="K164" s="24">
        <f t="shared" si="7"/>
        <v>39.415</v>
      </c>
      <c r="L164" s="26">
        <f t="shared" si="8"/>
        <v>85.68</v>
      </c>
      <c r="M164" s="27" t="s">
        <v>36</v>
      </c>
      <c r="N164" s="28" t="s">
        <v>19</v>
      </c>
    </row>
    <row r="165" s="1" customFormat="1" ht="21" customHeight="1" spans="1:14">
      <c r="A165" s="7">
        <v>163</v>
      </c>
      <c r="B165" s="32" t="s">
        <v>413</v>
      </c>
      <c r="C165" s="32" t="s">
        <v>414</v>
      </c>
      <c r="D165" s="13">
        <v>8</v>
      </c>
      <c r="E165" s="32" t="s">
        <v>428</v>
      </c>
      <c r="F165" s="32" t="s">
        <v>429</v>
      </c>
      <c r="G165" s="14">
        <v>169</v>
      </c>
      <c r="H165" s="33" t="s">
        <v>222</v>
      </c>
      <c r="I165" s="24">
        <f t="shared" si="6"/>
        <v>44.87</v>
      </c>
      <c r="J165" s="25">
        <f>IFERROR(VLOOKUP(G165,[1]Sheet1!$A$2:$B$241,2,0),0)</f>
        <v>81</v>
      </c>
      <c r="K165" s="24">
        <f t="shared" si="7"/>
        <v>40.5</v>
      </c>
      <c r="L165" s="26">
        <f t="shared" si="8"/>
        <v>85.37</v>
      </c>
      <c r="M165" s="27" t="s">
        <v>160</v>
      </c>
      <c r="N165" s="28" t="s">
        <v>19</v>
      </c>
    </row>
    <row r="166" s="1" customFormat="1" ht="21" customHeight="1" spans="1:14">
      <c r="A166" s="7">
        <v>164</v>
      </c>
      <c r="B166" s="32" t="s">
        <v>413</v>
      </c>
      <c r="C166" s="32" t="s">
        <v>414</v>
      </c>
      <c r="D166" s="13">
        <v>8</v>
      </c>
      <c r="E166" s="32" t="s">
        <v>430</v>
      </c>
      <c r="F166" s="32" t="s">
        <v>431</v>
      </c>
      <c r="G166" s="14">
        <v>159</v>
      </c>
      <c r="H166" s="33" t="s">
        <v>432</v>
      </c>
      <c r="I166" s="24">
        <f t="shared" si="6"/>
        <v>43.815</v>
      </c>
      <c r="J166" s="25">
        <f>IFERROR(VLOOKUP(G166,[1]Sheet1!$A$2:$B$241,2,0),0)</f>
        <v>82.33</v>
      </c>
      <c r="K166" s="24">
        <f t="shared" si="7"/>
        <v>41.165</v>
      </c>
      <c r="L166" s="26">
        <f t="shared" si="8"/>
        <v>84.98</v>
      </c>
      <c r="M166" s="27" t="s">
        <v>164</v>
      </c>
      <c r="N166" s="28" t="s">
        <v>19</v>
      </c>
    </row>
    <row r="167" s="1" customFormat="1" ht="21" customHeight="1" spans="1:14">
      <c r="A167" s="7">
        <v>165</v>
      </c>
      <c r="B167" s="32" t="s">
        <v>413</v>
      </c>
      <c r="C167" s="32" t="s">
        <v>414</v>
      </c>
      <c r="D167" s="13">
        <v>8</v>
      </c>
      <c r="E167" s="32" t="s">
        <v>433</v>
      </c>
      <c r="F167" s="12"/>
      <c r="G167" s="14">
        <v>177</v>
      </c>
      <c r="H167" s="33" t="s">
        <v>371</v>
      </c>
      <c r="I167" s="24">
        <f t="shared" si="6"/>
        <v>43.195</v>
      </c>
      <c r="J167" s="25">
        <f>IFERROR(VLOOKUP(G167,[1]Sheet1!$A$2:$B$241,2,0),0)</f>
        <v>83.17</v>
      </c>
      <c r="K167" s="24">
        <f t="shared" si="7"/>
        <v>41.585</v>
      </c>
      <c r="L167" s="26">
        <f t="shared" si="8"/>
        <v>84.78</v>
      </c>
      <c r="M167" s="27" t="s">
        <v>168</v>
      </c>
      <c r="N167" s="28"/>
    </row>
    <row r="168" s="1" customFormat="1" ht="21" customHeight="1" spans="1:14">
      <c r="A168" s="7">
        <v>166</v>
      </c>
      <c r="B168" s="32" t="s">
        <v>413</v>
      </c>
      <c r="C168" s="32" t="s">
        <v>414</v>
      </c>
      <c r="D168" s="13">
        <v>8</v>
      </c>
      <c r="E168" s="32" t="s">
        <v>434</v>
      </c>
      <c r="F168" s="12"/>
      <c r="G168" s="14">
        <v>167</v>
      </c>
      <c r="H168" s="33" t="s">
        <v>435</v>
      </c>
      <c r="I168" s="24">
        <f t="shared" si="6"/>
        <v>44.095</v>
      </c>
      <c r="J168" s="25">
        <f>IFERROR(VLOOKUP(G168,[1]Sheet1!$A$2:$B$241,2,0),0)</f>
        <v>80.83</v>
      </c>
      <c r="K168" s="24">
        <f t="shared" si="7"/>
        <v>40.415</v>
      </c>
      <c r="L168" s="26">
        <f t="shared" si="8"/>
        <v>84.51</v>
      </c>
      <c r="M168" s="27" t="s">
        <v>172</v>
      </c>
      <c r="N168" s="28"/>
    </row>
    <row r="169" s="1" customFormat="1" ht="21" customHeight="1" spans="1:14">
      <c r="A169" s="7">
        <v>167</v>
      </c>
      <c r="B169" s="32" t="s">
        <v>413</v>
      </c>
      <c r="C169" s="32" t="s">
        <v>414</v>
      </c>
      <c r="D169" s="13">
        <v>8</v>
      </c>
      <c r="E169" s="32" t="s">
        <v>436</v>
      </c>
      <c r="F169" s="12"/>
      <c r="G169" s="14">
        <v>165</v>
      </c>
      <c r="H169" s="33" t="s">
        <v>89</v>
      </c>
      <c r="I169" s="24">
        <f t="shared" si="6"/>
        <v>45.385</v>
      </c>
      <c r="J169" s="25">
        <f>IFERROR(VLOOKUP(G169,[1]Sheet1!$A$2:$B$241,2,0),0)</f>
        <v>77.92</v>
      </c>
      <c r="K169" s="24">
        <f t="shared" si="7"/>
        <v>38.96</v>
      </c>
      <c r="L169" s="26">
        <f t="shared" si="8"/>
        <v>84.345</v>
      </c>
      <c r="M169" s="27" t="s">
        <v>176</v>
      </c>
      <c r="N169" s="28"/>
    </row>
    <row r="170" s="1" customFormat="1" ht="21" customHeight="1" spans="1:14">
      <c r="A170" s="7">
        <v>168</v>
      </c>
      <c r="B170" s="32" t="s">
        <v>413</v>
      </c>
      <c r="C170" s="32" t="s">
        <v>414</v>
      </c>
      <c r="D170" s="13">
        <v>8</v>
      </c>
      <c r="E170" s="32" t="s">
        <v>437</v>
      </c>
      <c r="F170" s="12"/>
      <c r="G170" s="14">
        <v>170</v>
      </c>
      <c r="H170" s="33" t="s">
        <v>438</v>
      </c>
      <c r="I170" s="24">
        <f t="shared" si="6"/>
        <v>44.11</v>
      </c>
      <c r="J170" s="25">
        <f>IFERROR(VLOOKUP(G170,[1]Sheet1!$A$2:$B$241,2,0),0)</f>
        <v>80.33</v>
      </c>
      <c r="K170" s="24">
        <f t="shared" si="7"/>
        <v>40.165</v>
      </c>
      <c r="L170" s="26">
        <f t="shared" si="8"/>
        <v>84.275</v>
      </c>
      <c r="M170" s="27" t="s">
        <v>179</v>
      </c>
      <c r="N170" s="28"/>
    </row>
    <row r="171" s="1" customFormat="1" ht="21" customHeight="1" spans="1:14">
      <c r="A171" s="7">
        <v>169</v>
      </c>
      <c r="B171" s="32" t="s">
        <v>413</v>
      </c>
      <c r="C171" s="32" t="s">
        <v>414</v>
      </c>
      <c r="D171" s="13">
        <v>8</v>
      </c>
      <c r="E171" s="32" t="s">
        <v>439</v>
      </c>
      <c r="F171" s="12"/>
      <c r="G171" s="14">
        <v>157</v>
      </c>
      <c r="H171" s="33" t="s">
        <v>440</v>
      </c>
      <c r="I171" s="24">
        <f t="shared" si="6"/>
        <v>43.97</v>
      </c>
      <c r="J171" s="25">
        <f>IFERROR(VLOOKUP(G171,[1]Sheet1!$A$2:$B$241,2,0),0)</f>
        <v>80.58</v>
      </c>
      <c r="K171" s="24">
        <f t="shared" si="7"/>
        <v>40.29</v>
      </c>
      <c r="L171" s="26">
        <f t="shared" si="8"/>
        <v>84.26</v>
      </c>
      <c r="M171" s="27" t="s">
        <v>183</v>
      </c>
      <c r="N171" s="28"/>
    </row>
    <row r="172" s="1" customFormat="1" ht="21" customHeight="1" spans="1:14">
      <c r="A172" s="7">
        <v>170</v>
      </c>
      <c r="B172" s="32" t="s">
        <v>413</v>
      </c>
      <c r="C172" s="32" t="s">
        <v>414</v>
      </c>
      <c r="D172" s="13">
        <v>8</v>
      </c>
      <c r="E172" s="32" t="s">
        <v>441</v>
      </c>
      <c r="F172" s="12"/>
      <c r="G172" s="14">
        <v>156</v>
      </c>
      <c r="H172" s="33" t="s">
        <v>235</v>
      </c>
      <c r="I172" s="24">
        <f t="shared" si="6"/>
        <v>44.355</v>
      </c>
      <c r="J172" s="25">
        <f>IFERROR(VLOOKUP(G172,[1]Sheet1!$A$2:$B$241,2,0),0)</f>
        <v>79.25</v>
      </c>
      <c r="K172" s="24">
        <f t="shared" si="7"/>
        <v>39.625</v>
      </c>
      <c r="L172" s="26">
        <f t="shared" si="8"/>
        <v>83.98</v>
      </c>
      <c r="M172" s="27" t="s">
        <v>186</v>
      </c>
      <c r="N172" s="28"/>
    </row>
    <row r="173" s="1" customFormat="1" ht="21" customHeight="1" spans="1:14">
      <c r="A173" s="7">
        <v>171</v>
      </c>
      <c r="B173" s="32" t="s">
        <v>413</v>
      </c>
      <c r="C173" s="32" t="s">
        <v>414</v>
      </c>
      <c r="D173" s="13">
        <v>8</v>
      </c>
      <c r="E173" s="32" t="s">
        <v>442</v>
      </c>
      <c r="F173" s="12"/>
      <c r="G173" s="14">
        <v>186</v>
      </c>
      <c r="H173" s="33" t="s">
        <v>294</v>
      </c>
      <c r="I173" s="24">
        <f t="shared" si="6"/>
        <v>43.465</v>
      </c>
      <c r="J173" s="25">
        <f>IFERROR(VLOOKUP(G173,[1]Sheet1!$A$2:$B$241,2,0),0)</f>
        <v>80.58</v>
      </c>
      <c r="K173" s="24">
        <f t="shared" si="7"/>
        <v>40.29</v>
      </c>
      <c r="L173" s="26">
        <f t="shared" si="8"/>
        <v>83.755</v>
      </c>
      <c r="M173" s="27" t="s">
        <v>190</v>
      </c>
      <c r="N173" s="28"/>
    </row>
    <row r="174" s="1" customFormat="1" ht="21" customHeight="1" spans="1:14">
      <c r="A174" s="7">
        <v>172</v>
      </c>
      <c r="B174" s="32" t="s">
        <v>413</v>
      </c>
      <c r="C174" s="32" t="s">
        <v>414</v>
      </c>
      <c r="D174" s="13">
        <v>8</v>
      </c>
      <c r="E174" s="32" t="s">
        <v>443</v>
      </c>
      <c r="F174" s="12"/>
      <c r="G174" s="14">
        <v>162</v>
      </c>
      <c r="H174" s="33" t="s">
        <v>444</v>
      </c>
      <c r="I174" s="24">
        <f t="shared" si="6"/>
        <v>45.125</v>
      </c>
      <c r="J174" s="25">
        <f>IFERROR(VLOOKUP(G174,[1]Sheet1!$A$2:$B$241,2,0),0)</f>
        <v>76.58</v>
      </c>
      <c r="K174" s="24">
        <f t="shared" si="7"/>
        <v>38.29</v>
      </c>
      <c r="L174" s="26">
        <f t="shared" si="8"/>
        <v>83.415</v>
      </c>
      <c r="M174" s="27" t="s">
        <v>193</v>
      </c>
      <c r="N174" s="28"/>
    </row>
    <row r="175" s="1" customFormat="1" ht="21" customHeight="1" spans="1:14">
      <c r="A175" s="7">
        <v>173</v>
      </c>
      <c r="B175" s="32" t="s">
        <v>413</v>
      </c>
      <c r="C175" s="32" t="s">
        <v>414</v>
      </c>
      <c r="D175" s="13">
        <v>8</v>
      </c>
      <c r="E175" s="32" t="s">
        <v>445</v>
      </c>
      <c r="F175" s="12"/>
      <c r="G175" s="14">
        <v>161</v>
      </c>
      <c r="H175" s="33" t="s">
        <v>113</v>
      </c>
      <c r="I175" s="24">
        <f t="shared" si="6"/>
        <v>43.72</v>
      </c>
      <c r="J175" s="25">
        <f>IFERROR(VLOOKUP(G175,[1]Sheet1!$A$2:$B$241,2,0),0)</f>
        <v>78.42</v>
      </c>
      <c r="K175" s="24">
        <f t="shared" si="7"/>
        <v>39.21</v>
      </c>
      <c r="L175" s="26">
        <f t="shared" si="8"/>
        <v>82.93</v>
      </c>
      <c r="M175" s="27" t="s">
        <v>196</v>
      </c>
      <c r="N175" s="28"/>
    </row>
    <row r="176" s="1" customFormat="1" ht="21" customHeight="1" spans="1:14">
      <c r="A176" s="7">
        <v>174</v>
      </c>
      <c r="B176" s="32" t="s">
        <v>413</v>
      </c>
      <c r="C176" s="32" t="s">
        <v>414</v>
      </c>
      <c r="D176" s="13">
        <v>8</v>
      </c>
      <c r="E176" s="32" t="s">
        <v>446</v>
      </c>
      <c r="F176" s="12"/>
      <c r="G176" s="14">
        <v>173</v>
      </c>
      <c r="H176" s="33" t="s">
        <v>447</v>
      </c>
      <c r="I176" s="24">
        <f t="shared" si="6"/>
        <v>43.31</v>
      </c>
      <c r="J176" s="25">
        <f>IFERROR(VLOOKUP(G176,[1]Sheet1!$A$2:$B$241,2,0),0)</f>
        <v>78.42</v>
      </c>
      <c r="K176" s="24">
        <f t="shared" si="7"/>
        <v>39.21</v>
      </c>
      <c r="L176" s="26">
        <f t="shared" si="8"/>
        <v>82.52</v>
      </c>
      <c r="M176" s="27" t="s">
        <v>200</v>
      </c>
      <c r="N176" s="28"/>
    </row>
    <row r="177" s="1" customFormat="1" ht="21" customHeight="1" spans="1:14">
      <c r="A177" s="7">
        <v>175</v>
      </c>
      <c r="B177" s="32" t="s">
        <v>413</v>
      </c>
      <c r="C177" s="32" t="s">
        <v>414</v>
      </c>
      <c r="D177" s="13">
        <v>8</v>
      </c>
      <c r="E177" s="32" t="s">
        <v>448</v>
      </c>
      <c r="F177" s="12"/>
      <c r="G177" s="14">
        <v>155</v>
      </c>
      <c r="H177" s="33" t="s">
        <v>262</v>
      </c>
      <c r="I177" s="24">
        <f t="shared" si="6"/>
        <v>43.58</v>
      </c>
      <c r="J177" s="25">
        <f>IFERROR(VLOOKUP(G177,[1]Sheet1!$A$2:$B$241,2,0),0)</f>
        <v>77.58</v>
      </c>
      <c r="K177" s="24">
        <f t="shared" si="7"/>
        <v>38.79</v>
      </c>
      <c r="L177" s="26">
        <f t="shared" si="8"/>
        <v>82.37</v>
      </c>
      <c r="M177" s="27" t="s">
        <v>203</v>
      </c>
      <c r="N177" s="28"/>
    </row>
    <row r="178" s="1" customFormat="1" ht="21" customHeight="1" spans="1:14">
      <c r="A178" s="7">
        <v>176</v>
      </c>
      <c r="B178" s="32" t="s">
        <v>413</v>
      </c>
      <c r="C178" s="32" t="s">
        <v>414</v>
      </c>
      <c r="D178" s="13">
        <v>8</v>
      </c>
      <c r="E178" s="32" t="s">
        <v>449</v>
      </c>
      <c r="F178" s="12"/>
      <c r="G178" s="14">
        <v>166</v>
      </c>
      <c r="H178" s="33" t="s">
        <v>450</v>
      </c>
      <c r="I178" s="24">
        <f t="shared" si="6"/>
        <v>43.98</v>
      </c>
      <c r="J178" s="25">
        <f>IFERROR(VLOOKUP(G178,[1]Sheet1!$A$2:$B$241,2,0),0)</f>
        <v>74.92</v>
      </c>
      <c r="K178" s="24">
        <f t="shared" si="7"/>
        <v>37.46</v>
      </c>
      <c r="L178" s="26">
        <f t="shared" si="8"/>
        <v>81.44</v>
      </c>
      <c r="M178" s="27" t="s">
        <v>207</v>
      </c>
      <c r="N178" s="28"/>
    </row>
    <row r="179" s="1" customFormat="1" ht="21" customHeight="1" spans="1:14">
      <c r="A179" s="7">
        <v>177</v>
      </c>
      <c r="B179" s="32" t="s">
        <v>413</v>
      </c>
      <c r="C179" s="32" t="s">
        <v>414</v>
      </c>
      <c r="D179" s="13">
        <v>8</v>
      </c>
      <c r="E179" s="32" t="s">
        <v>451</v>
      </c>
      <c r="F179" s="12"/>
      <c r="G179" s="14">
        <v>163</v>
      </c>
      <c r="H179" s="33" t="s">
        <v>323</v>
      </c>
      <c r="I179" s="24">
        <f t="shared" si="6"/>
        <v>43.57</v>
      </c>
      <c r="J179" s="25">
        <f>IFERROR(VLOOKUP(G179,[1]Sheet1!$A$2:$B$241,2,0),0)</f>
        <v>75.42</v>
      </c>
      <c r="K179" s="24">
        <f t="shared" si="7"/>
        <v>37.71</v>
      </c>
      <c r="L179" s="26">
        <f t="shared" si="8"/>
        <v>81.28</v>
      </c>
      <c r="M179" s="27" t="s">
        <v>209</v>
      </c>
      <c r="N179" s="28"/>
    </row>
    <row r="180" s="1" customFormat="1" ht="21" customHeight="1" spans="1:14">
      <c r="A180" s="7">
        <v>178</v>
      </c>
      <c r="B180" s="32" t="s">
        <v>413</v>
      </c>
      <c r="C180" s="32" t="s">
        <v>414</v>
      </c>
      <c r="D180" s="13">
        <v>8</v>
      </c>
      <c r="E180" s="32" t="s">
        <v>452</v>
      </c>
      <c r="F180" s="12"/>
      <c r="G180" s="14">
        <v>183</v>
      </c>
      <c r="H180" s="33" t="s">
        <v>95</v>
      </c>
      <c r="I180" s="24">
        <f t="shared" si="6"/>
        <v>43.3</v>
      </c>
      <c r="J180" s="25">
        <f>IFERROR(VLOOKUP(G180,[1]Sheet1!$A$2:$B$241,2,0),0)</f>
        <v>69.25</v>
      </c>
      <c r="K180" s="24">
        <f t="shared" si="7"/>
        <v>34.625</v>
      </c>
      <c r="L180" s="26">
        <f t="shared" si="8"/>
        <v>77.925</v>
      </c>
      <c r="M180" s="27" t="s">
        <v>211</v>
      </c>
      <c r="N180" s="28"/>
    </row>
    <row r="181" s="1" customFormat="1" ht="21" customHeight="1" spans="1:14">
      <c r="A181" s="7">
        <v>179</v>
      </c>
      <c r="B181" s="32" t="s">
        <v>413</v>
      </c>
      <c r="C181" s="32" t="s">
        <v>414</v>
      </c>
      <c r="D181" s="13">
        <v>8</v>
      </c>
      <c r="E181" s="32" t="s">
        <v>453</v>
      </c>
      <c r="F181" s="12"/>
      <c r="G181" s="14" t="s">
        <v>34</v>
      </c>
      <c r="H181" s="33" t="s">
        <v>371</v>
      </c>
      <c r="I181" s="24">
        <f t="shared" si="6"/>
        <v>43.195</v>
      </c>
      <c r="J181" s="25">
        <f>IFERROR(VLOOKUP(G181,[1]Sheet1!$A$2:$B$241,2,0),0)</f>
        <v>0</v>
      </c>
      <c r="K181" s="24">
        <f t="shared" si="7"/>
        <v>0</v>
      </c>
      <c r="L181" s="26">
        <f t="shared" si="8"/>
        <v>43.195</v>
      </c>
      <c r="M181" s="27" t="s">
        <v>214</v>
      </c>
      <c r="N181" s="28"/>
    </row>
    <row r="182" s="1" customFormat="1" ht="21" customHeight="1" spans="1:14">
      <c r="A182" s="7">
        <v>180</v>
      </c>
      <c r="B182" s="32" t="s">
        <v>413</v>
      </c>
      <c r="C182" s="32" t="s">
        <v>414</v>
      </c>
      <c r="D182" s="13">
        <v>8</v>
      </c>
      <c r="E182" s="32" t="s">
        <v>454</v>
      </c>
      <c r="F182" s="12"/>
      <c r="G182" s="14" t="s">
        <v>34</v>
      </c>
      <c r="H182" s="33" t="s">
        <v>455</v>
      </c>
      <c r="I182" s="24">
        <f t="shared" si="6"/>
        <v>43.075</v>
      </c>
      <c r="J182" s="25">
        <f>IFERROR(VLOOKUP(G182,[1]Sheet1!$A$2:$B$241,2,0),0)</f>
        <v>0</v>
      </c>
      <c r="K182" s="24">
        <f t="shared" si="7"/>
        <v>0</v>
      </c>
      <c r="L182" s="26">
        <f t="shared" si="8"/>
        <v>43.075</v>
      </c>
      <c r="M182" s="27" t="s">
        <v>217</v>
      </c>
      <c r="N182" s="28"/>
    </row>
    <row r="183" s="1" customFormat="1" ht="21" customHeight="1" spans="1:14">
      <c r="A183" s="7">
        <v>181</v>
      </c>
      <c r="B183" s="30" t="s">
        <v>456</v>
      </c>
      <c r="C183" s="30" t="s">
        <v>457</v>
      </c>
      <c r="D183" s="9">
        <v>2</v>
      </c>
      <c r="E183" s="30" t="s">
        <v>458</v>
      </c>
      <c r="F183" s="30" t="s">
        <v>459</v>
      </c>
      <c r="G183" s="10">
        <v>227</v>
      </c>
      <c r="H183" s="31" t="s">
        <v>460</v>
      </c>
      <c r="I183" s="20">
        <f t="shared" si="6"/>
        <v>45.665</v>
      </c>
      <c r="J183" s="21">
        <f>IFERROR(VLOOKUP(G183,[1]Sheet1!$A$2:$B$241,2,0),0)</f>
        <v>81.08</v>
      </c>
      <c r="K183" s="20">
        <f t="shared" si="7"/>
        <v>40.54</v>
      </c>
      <c r="L183" s="22">
        <f t="shared" si="8"/>
        <v>86.205</v>
      </c>
      <c r="M183" s="23" t="s">
        <v>18</v>
      </c>
      <c r="N183" s="29" t="s">
        <v>19</v>
      </c>
    </row>
    <row r="184" s="1" customFormat="1" ht="21" customHeight="1" spans="1:14">
      <c r="A184" s="7">
        <v>182</v>
      </c>
      <c r="B184" s="30" t="s">
        <v>456</v>
      </c>
      <c r="C184" s="30" t="s">
        <v>457</v>
      </c>
      <c r="D184" s="9">
        <v>2</v>
      </c>
      <c r="E184" s="30" t="s">
        <v>461</v>
      </c>
      <c r="F184" s="30" t="s">
        <v>462</v>
      </c>
      <c r="G184" s="10">
        <v>233</v>
      </c>
      <c r="H184" s="31" t="s">
        <v>222</v>
      </c>
      <c r="I184" s="20">
        <f t="shared" si="6"/>
        <v>44.87</v>
      </c>
      <c r="J184" s="21">
        <f>IFERROR(VLOOKUP(G184,[1]Sheet1!$A$2:$B$241,2,0),0)</f>
        <v>81.75</v>
      </c>
      <c r="K184" s="20">
        <f t="shared" si="7"/>
        <v>40.875</v>
      </c>
      <c r="L184" s="22">
        <f t="shared" si="8"/>
        <v>85.745</v>
      </c>
      <c r="M184" s="23" t="s">
        <v>23</v>
      </c>
      <c r="N184" s="29" t="s">
        <v>19</v>
      </c>
    </row>
    <row r="185" s="1" customFormat="1" ht="21" customHeight="1" spans="1:14">
      <c r="A185" s="7">
        <v>183</v>
      </c>
      <c r="B185" s="30" t="s">
        <v>456</v>
      </c>
      <c r="C185" s="30" t="s">
        <v>457</v>
      </c>
      <c r="D185" s="9">
        <v>2</v>
      </c>
      <c r="E185" s="30" t="s">
        <v>463</v>
      </c>
      <c r="F185" s="8"/>
      <c r="G185" s="10">
        <v>228</v>
      </c>
      <c r="H185" s="31" t="s">
        <v>86</v>
      </c>
      <c r="I185" s="20">
        <f t="shared" si="6"/>
        <v>46.66</v>
      </c>
      <c r="J185" s="21">
        <f>IFERROR(VLOOKUP(G185,[1]Sheet1!$A$2:$B$241,2,0),0)</f>
        <v>78.17</v>
      </c>
      <c r="K185" s="20">
        <f t="shared" si="7"/>
        <v>39.085</v>
      </c>
      <c r="L185" s="22">
        <f t="shared" si="8"/>
        <v>85.745</v>
      </c>
      <c r="M185" s="23" t="s">
        <v>26</v>
      </c>
      <c r="N185" s="29"/>
    </row>
    <row r="186" s="1" customFormat="1" ht="21" customHeight="1" spans="1:14">
      <c r="A186" s="7">
        <v>184</v>
      </c>
      <c r="B186" s="30" t="s">
        <v>456</v>
      </c>
      <c r="C186" s="30" t="s">
        <v>457</v>
      </c>
      <c r="D186" s="9">
        <v>2</v>
      </c>
      <c r="E186" s="30" t="s">
        <v>464</v>
      </c>
      <c r="F186" s="8"/>
      <c r="G186" s="10">
        <v>231</v>
      </c>
      <c r="H186" s="31" t="s">
        <v>118</v>
      </c>
      <c r="I186" s="20">
        <f t="shared" si="6"/>
        <v>46.92</v>
      </c>
      <c r="J186" s="21">
        <f>IFERROR(VLOOKUP(G186,[1]Sheet1!$A$2:$B$241,2,0),0)</f>
        <v>70.17</v>
      </c>
      <c r="K186" s="20">
        <f t="shared" si="7"/>
        <v>35.085</v>
      </c>
      <c r="L186" s="22">
        <f t="shared" si="8"/>
        <v>82.005</v>
      </c>
      <c r="M186" s="23" t="s">
        <v>29</v>
      </c>
      <c r="N186" s="29"/>
    </row>
    <row r="187" s="1" customFormat="1" ht="21" customHeight="1" spans="1:14">
      <c r="A187" s="7">
        <v>185</v>
      </c>
      <c r="B187" s="30" t="s">
        <v>456</v>
      </c>
      <c r="C187" s="30" t="s">
        <v>457</v>
      </c>
      <c r="D187" s="9">
        <v>2</v>
      </c>
      <c r="E187" s="30" t="s">
        <v>465</v>
      </c>
      <c r="F187" s="8"/>
      <c r="G187" s="10">
        <v>225</v>
      </c>
      <c r="H187" s="31" t="s">
        <v>248</v>
      </c>
      <c r="I187" s="20">
        <f t="shared" si="6"/>
        <v>44.73</v>
      </c>
      <c r="J187" s="21">
        <f>IFERROR(VLOOKUP(G187,[1]Sheet1!$A$2:$B$241,2,0),0)</f>
        <v>74.33</v>
      </c>
      <c r="K187" s="20">
        <f t="shared" si="7"/>
        <v>37.165</v>
      </c>
      <c r="L187" s="22">
        <f t="shared" si="8"/>
        <v>81.895</v>
      </c>
      <c r="M187" s="23" t="s">
        <v>32</v>
      </c>
      <c r="N187" s="29"/>
    </row>
    <row r="188" s="1" customFormat="1" ht="21" customHeight="1" spans="1:14">
      <c r="A188" s="7">
        <v>186</v>
      </c>
      <c r="B188" s="30" t="s">
        <v>456</v>
      </c>
      <c r="C188" s="30" t="s">
        <v>457</v>
      </c>
      <c r="D188" s="9">
        <v>2</v>
      </c>
      <c r="E188" s="30" t="s">
        <v>466</v>
      </c>
      <c r="F188" s="8"/>
      <c r="G188" s="10">
        <v>238</v>
      </c>
      <c r="H188" s="31" t="s">
        <v>75</v>
      </c>
      <c r="I188" s="20">
        <f t="shared" si="6"/>
        <v>44.88</v>
      </c>
      <c r="J188" s="21">
        <f>IFERROR(VLOOKUP(G188,[1]Sheet1!$A$2:$B$241,2,0),0)</f>
        <v>71.5</v>
      </c>
      <c r="K188" s="20">
        <f t="shared" si="7"/>
        <v>35.75</v>
      </c>
      <c r="L188" s="22">
        <f t="shared" si="8"/>
        <v>80.63</v>
      </c>
      <c r="M188" s="23" t="s">
        <v>36</v>
      </c>
      <c r="N188" s="29"/>
    </row>
    <row r="189" s="1" customFormat="1" ht="21" customHeight="1" spans="1:14">
      <c r="A189" s="7">
        <v>187</v>
      </c>
      <c r="B189" s="32" t="s">
        <v>467</v>
      </c>
      <c r="C189" s="32" t="s">
        <v>468</v>
      </c>
      <c r="D189" s="13">
        <v>3</v>
      </c>
      <c r="E189" s="32" t="s">
        <v>469</v>
      </c>
      <c r="F189" s="32" t="s">
        <v>470</v>
      </c>
      <c r="G189" s="14">
        <v>176</v>
      </c>
      <c r="H189" s="33" t="s">
        <v>80</v>
      </c>
      <c r="I189" s="24">
        <f t="shared" si="6"/>
        <v>44.225</v>
      </c>
      <c r="J189" s="25">
        <f>IFERROR(VLOOKUP(G189,[1]Sheet1!$A$2:$B$241,2,0),0)</f>
        <v>82.42</v>
      </c>
      <c r="K189" s="24">
        <f t="shared" si="7"/>
        <v>41.21</v>
      </c>
      <c r="L189" s="26">
        <f t="shared" si="8"/>
        <v>85.435</v>
      </c>
      <c r="M189" s="27" t="s">
        <v>18</v>
      </c>
      <c r="N189" s="28" t="s">
        <v>19</v>
      </c>
    </row>
    <row r="190" s="1" customFormat="1" ht="21" customHeight="1" spans="1:14">
      <c r="A190" s="7">
        <v>188</v>
      </c>
      <c r="B190" s="32" t="s">
        <v>467</v>
      </c>
      <c r="C190" s="32" t="s">
        <v>468</v>
      </c>
      <c r="D190" s="13">
        <v>3</v>
      </c>
      <c r="E190" s="32" t="s">
        <v>471</v>
      </c>
      <c r="F190" s="32" t="s">
        <v>472</v>
      </c>
      <c r="G190" s="14">
        <v>171</v>
      </c>
      <c r="H190" s="33" t="s">
        <v>473</v>
      </c>
      <c r="I190" s="24">
        <f t="shared" si="6"/>
        <v>43.955</v>
      </c>
      <c r="J190" s="25">
        <f>IFERROR(VLOOKUP(G190,[1]Sheet1!$A$2:$B$241,2,0),0)</f>
        <v>81.17</v>
      </c>
      <c r="K190" s="24">
        <f t="shared" si="7"/>
        <v>40.585</v>
      </c>
      <c r="L190" s="26">
        <f t="shared" si="8"/>
        <v>84.54</v>
      </c>
      <c r="M190" s="27" t="s">
        <v>23</v>
      </c>
      <c r="N190" s="28" t="s">
        <v>19</v>
      </c>
    </row>
    <row r="191" s="1" customFormat="1" ht="21" customHeight="1" spans="1:14">
      <c r="A191" s="7">
        <v>189</v>
      </c>
      <c r="B191" s="32" t="s">
        <v>467</v>
      </c>
      <c r="C191" s="32" t="s">
        <v>468</v>
      </c>
      <c r="D191" s="13">
        <v>3</v>
      </c>
      <c r="E191" s="32" t="s">
        <v>474</v>
      </c>
      <c r="F191" s="32" t="s">
        <v>475</v>
      </c>
      <c r="G191" s="14">
        <v>174</v>
      </c>
      <c r="H191" s="33" t="s">
        <v>241</v>
      </c>
      <c r="I191" s="24">
        <f t="shared" si="6"/>
        <v>46.275</v>
      </c>
      <c r="J191" s="25">
        <f>IFERROR(VLOOKUP(G191,[1]Sheet1!$A$2:$B$241,2,0),0)</f>
        <v>76.33</v>
      </c>
      <c r="K191" s="24">
        <f t="shared" si="7"/>
        <v>38.165</v>
      </c>
      <c r="L191" s="26">
        <f t="shared" si="8"/>
        <v>84.44</v>
      </c>
      <c r="M191" s="27" t="s">
        <v>26</v>
      </c>
      <c r="N191" s="28" t="s">
        <v>19</v>
      </c>
    </row>
    <row r="192" s="1" customFormat="1" ht="21" customHeight="1" spans="1:14">
      <c r="A192" s="7">
        <v>190</v>
      </c>
      <c r="B192" s="32" t="s">
        <v>467</v>
      </c>
      <c r="C192" s="32" t="s">
        <v>468</v>
      </c>
      <c r="D192" s="13">
        <v>3</v>
      </c>
      <c r="E192" s="32" t="s">
        <v>476</v>
      </c>
      <c r="F192" s="12"/>
      <c r="G192" s="14">
        <v>178</v>
      </c>
      <c r="H192" s="33" t="s">
        <v>362</v>
      </c>
      <c r="I192" s="24">
        <f t="shared" si="6"/>
        <v>43.735</v>
      </c>
      <c r="J192" s="25">
        <f>IFERROR(VLOOKUP(G192,[1]Sheet1!$A$2:$B$241,2,0),0)</f>
        <v>79.5</v>
      </c>
      <c r="K192" s="24">
        <f t="shared" si="7"/>
        <v>39.75</v>
      </c>
      <c r="L192" s="26">
        <f t="shared" si="8"/>
        <v>83.485</v>
      </c>
      <c r="M192" s="27" t="s">
        <v>29</v>
      </c>
      <c r="N192" s="28"/>
    </row>
    <row r="193" s="1" customFormat="1" ht="21" customHeight="1" spans="1:14">
      <c r="A193" s="7">
        <v>191</v>
      </c>
      <c r="B193" s="32" t="s">
        <v>467</v>
      </c>
      <c r="C193" s="32" t="s">
        <v>468</v>
      </c>
      <c r="D193" s="13">
        <v>3</v>
      </c>
      <c r="E193" s="32" t="s">
        <v>477</v>
      </c>
      <c r="F193" s="12"/>
      <c r="G193" s="14">
        <v>185</v>
      </c>
      <c r="H193" s="33" t="s">
        <v>80</v>
      </c>
      <c r="I193" s="24">
        <f t="shared" si="6"/>
        <v>44.225</v>
      </c>
      <c r="J193" s="25">
        <f>IFERROR(VLOOKUP(G193,[1]Sheet1!$A$2:$B$241,2,0),0)</f>
        <v>74.42</v>
      </c>
      <c r="K193" s="24">
        <f t="shared" si="7"/>
        <v>37.21</v>
      </c>
      <c r="L193" s="26">
        <f t="shared" si="8"/>
        <v>81.435</v>
      </c>
      <c r="M193" s="27" t="s">
        <v>32</v>
      </c>
      <c r="N193" s="28"/>
    </row>
    <row r="194" s="1" customFormat="1" ht="21" customHeight="1" spans="1:14">
      <c r="A194" s="7">
        <v>192</v>
      </c>
      <c r="B194" s="32" t="s">
        <v>467</v>
      </c>
      <c r="C194" s="32" t="s">
        <v>468</v>
      </c>
      <c r="D194" s="13">
        <v>3</v>
      </c>
      <c r="E194" s="32" t="s">
        <v>478</v>
      </c>
      <c r="F194" s="12"/>
      <c r="G194" s="14">
        <v>184</v>
      </c>
      <c r="H194" s="33" t="s">
        <v>189</v>
      </c>
      <c r="I194" s="24">
        <f t="shared" si="6"/>
        <v>44.86</v>
      </c>
      <c r="J194" s="25">
        <f>IFERROR(VLOOKUP(G194,[1]Sheet1!$A$2:$B$241,2,0),0)</f>
        <v>72.5</v>
      </c>
      <c r="K194" s="24">
        <f t="shared" si="7"/>
        <v>36.25</v>
      </c>
      <c r="L194" s="26">
        <f t="shared" si="8"/>
        <v>81.11</v>
      </c>
      <c r="M194" s="27" t="s">
        <v>36</v>
      </c>
      <c r="N194" s="28"/>
    </row>
    <row r="195" s="1" customFormat="1" ht="21" customHeight="1" spans="1:14">
      <c r="A195" s="7">
        <v>193</v>
      </c>
      <c r="B195" s="32" t="s">
        <v>467</v>
      </c>
      <c r="C195" s="32" t="s">
        <v>468</v>
      </c>
      <c r="D195" s="13">
        <v>3</v>
      </c>
      <c r="E195" s="32" t="s">
        <v>479</v>
      </c>
      <c r="F195" s="12"/>
      <c r="G195" s="14">
        <v>180</v>
      </c>
      <c r="H195" s="33" t="s">
        <v>333</v>
      </c>
      <c r="I195" s="24">
        <f t="shared" ref="I195:I242" si="9">ROUND(H195*0.5,3)</f>
        <v>44.46</v>
      </c>
      <c r="J195" s="25">
        <f>IFERROR(VLOOKUP(G195,[1]Sheet1!$A$2:$B$241,2,0),0)</f>
        <v>71.83</v>
      </c>
      <c r="K195" s="24">
        <f t="shared" ref="K195:K242" si="10">ROUND(J195*0.5,3)</f>
        <v>35.915</v>
      </c>
      <c r="L195" s="26">
        <f t="shared" ref="L195:L242" si="11">SUM(I195,K195)</f>
        <v>80.375</v>
      </c>
      <c r="M195" s="27" t="s">
        <v>160</v>
      </c>
      <c r="N195" s="28"/>
    </row>
    <row r="196" s="1" customFormat="1" ht="21" customHeight="1" spans="1:14">
      <c r="A196" s="7">
        <v>194</v>
      </c>
      <c r="B196" s="32" t="s">
        <v>467</v>
      </c>
      <c r="C196" s="32" t="s">
        <v>468</v>
      </c>
      <c r="D196" s="13">
        <v>3</v>
      </c>
      <c r="E196" s="32" t="s">
        <v>480</v>
      </c>
      <c r="F196" s="12"/>
      <c r="G196" s="14" t="s">
        <v>34</v>
      </c>
      <c r="H196" s="33" t="s">
        <v>93</v>
      </c>
      <c r="I196" s="24">
        <f t="shared" si="9"/>
        <v>44.215</v>
      </c>
      <c r="J196" s="25">
        <f>IFERROR(VLOOKUP(G196,[1]Sheet1!$A$2:$B$241,2,0),0)</f>
        <v>0</v>
      </c>
      <c r="K196" s="24">
        <f t="shared" si="10"/>
        <v>0</v>
      </c>
      <c r="L196" s="26">
        <f t="shared" si="11"/>
        <v>44.215</v>
      </c>
      <c r="M196" s="27" t="s">
        <v>164</v>
      </c>
      <c r="N196" s="28"/>
    </row>
    <row r="197" s="1" customFormat="1" ht="21" customHeight="1" spans="1:14">
      <c r="A197" s="7">
        <v>195</v>
      </c>
      <c r="B197" s="32" t="s">
        <v>467</v>
      </c>
      <c r="C197" s="32" t="s">
        <v>468</v>
      </c>
      <c r="D197" s="13">
        <v>3</v>
      </c>
      <c r="E197" s="32" t="s">
        <v>481</v>
      </c>
      <c r="F197" s="12"/>
      <c r="G197" s="14" t="s">
        <v>34</v>
      </c>
      <c r="H197" s="33" t="s">
        <v>473</v>
      </c>
      <c r="I197" s="24">
        <f t="shared" si="9"/>
        <v>43.955</v>
      </c>
      <c r="J197" s="25">
        <f>IFERROR(VLOOKUP(G197,[1]Sheet1!$A$2:$B$241,2,0),0)</f>
        <v>0</v>
      </c>
      <c r="K197" s="24">
        <f t="shared" si="10"/>
        <v>0</v>
      </c>
      <c r="L197" s="26">
        <f t="shared" si="11"/>
        <v>43.955</v>
      </c>
      <c r="M197" s="27" t="s">
        <v>168</v>
      </c>
      <c r="N197" s="28"/>
    </row>
    <row r="198" s="1" customFormat="1" ht="21" customHeight="1" spans="1:14">
      <c r="A198" s="7">
        <v>196</v>
      </c>
      <c r="B198" s="30" t="s">
        <v>482</v>
      </c>
      <c r="C198" s="30" t="s">
        <v>483</v>
      </c>
      <c r="D198" s="9">
        <v>12</v>
      </c>
      <c r="E198" s="30" t="s">
        <v>484</v>
      </c>
      <c r="F198" s="30" t="s">
        <v>485</v>
      </c>
      <c r="G198" s="10">
        <v>193</v>
      </c>
      <c r="H198" s="31" t="s">
        <v>373</v>
      </c>
      <c r="I198" s="20">
        <f t="shared" si="9"/>
        <v>42.83</v>
      </c>
      <c r="J198" s="21">
        <f>IFERROR(VLOOKUP(G198,[1]Sheet1!$A$2:$B$241,2,0),0)</f>
        <v>84</v>
      </c>
      <c r="K198" s="20">
        <f t="shared" si="10"/>
        <v>42</v>
      </c>
      <c r="L198" s="22">
        <f t="shared" si="11"/>
        <v>84.83</v>
      </c>
      <c r="M198" s="23" t="s">
        <v>18</v>
      </c>
      <c r="N198" s="29" t="s">
        <v>19</v>
      </c>
    </row>
    <row r="199" s="1" customFormat="1" ht="21" customHeight="1" spans="1:14">
      <c r="A199" s="7">
        <v>197</v>
      </c>
      <c r="B199" s="30" t="s">
        <v>482</v>
      </c>
      <c r="C199" s="30" t="s">
        <v>483</v>
      </c>
      <c r="D199" s="9">
        <v>12</v>
      </c>
      <c r="E199" s="30" t="s">
        <v>486</v>
      </c>
      <c r="F199" s="30" t="s">
        <v>487</v>
      </c>
      <c r="G199" s="10">
        <v>192</v>
      </c>
      <c r="H199" s="31" t="s">
        <v>364</v>
      </c>
      <c r="I199" s="20">
        <f t="shared" si="9"/>
        <v>43.065</v>
      </c>
      <c r="J199" s="21">
        <f>IFERROR(VLOOKUP(G199,[1]Sheet1!$A$2:$B$241,2,0),0)</f>
        <v>83</v>
      </c>
      <c r="K199" s="20">
        <f t="shared" si="10"/>
        <v>41.5</v>
      </c>
      <c r="L199" s="22">
        <f t="shared" si="11"/>
        <v>84.565</v>
      </c>
      <c r="M199" s="23" t="s">
        <v>23</v>
      </c>
      <c r="N199" s="29" t="s">
        <v>19</v>
      </c>
    </row>
    <row r="200" s="1" customFormat="1" ht="21" customHeight="1" spans="1:14">
      <c r="A200" s="7">
        <v>198</v>
      </c>
      <c r="B200" s="30" t="s">
        <v>482</v>
      </c>
      <c r="C200" s="30" t="s">
        <v>483</v>
      </c>
      <c r="D200" s="9">
        <v>12</v>
      </c>
      <c r="E200" s="30" t="s">
        <v>488</v>
      </c>
      <c r="F200" s="30" t="s">
        <v>489</v>
      </c>
      <c r="G200" s="10">
        <v>201</v>
      </c>
      <c r="H200" s="31" t="s">
        <v>28</v>
      </c>
      <c r="I200" s="20">
        <f t="shared" si="9"/>
        <v>43.85</v>
      </c>
      <c r="J200" s="21">
        <f>IFERROR(VLOOKUP(G200,[1]Sheet1!$A$2:$B$241,2,0),0)</f>
        <v>79.25</v>
      </c>
      <c r="K200" s="20">
        <f t="shared" si="10"/>
        <v>39.625</v>
      </c>
      <c r="L200" s="22">
        <f t="shared" si="11"/>
        <v>83.475</v>
      </c>
      <c r="M200" s="23" t="s">
        <v>26</v>
      </c>
      <c r="N200" s="29" t="s">
        <v>19</v>
      </c>
    </row>
    <row r="201" s="1" customFormat="1" ht="21" customHeight="1" spans="1:14">
      <c r="A201" s="7">
        <v>199</v>
      </c>
      <c r="B201" s="30" t="s">
        <v>482</v>
      </c>
      <c r="C201" s="30" t="s">
        <v>483</v>
      </c>
      <c r="D201" s="9">
        <v>12</v>
      </c>
      <c r="E201" s="30" t="s">
        <v>490</v>
      </c>
      <c r="F201" s="30" t="s">
        <v>491</v>
      </c>
      <c r="G201" s="10">
        <v>206</v>
      </c>
      <c r="H201" s="31" t="s">
        <v>492</v>
      </c>
      <c r="I201" s="20">
        <f t="shared" si="9"/>
        <v>41.685</v>
      </c>
      <c r="J201" s="21">
        <f>IFERROR(VLOOKUP(G201,[1]Sheet1!$A$2:$B$241,2,0),0)</f>
        <v>81.75</v>
      </c>
      <c r="K201" s="20">
        <f t="shared" si="10"/>
        <v>40.875</v>
      </c>
      <c r="L201" s="22">
        <f t="shared" si="11"/>
        <v>82.56</v>
      </c>
      <c r="M201" s="23" t="s">
        <v>29</v>
      </c>
      <c r="N201" s="29" t="s">
        <v>19</v>
      </c>
    </row>
    <row r="202" s="1" customFormat="1" ht="21" customHeight="1" spans="1:14">
      <c r="A202" s="7">
        <v>200</v>
      </c>
      <c r="B202" s="30" t="s">
        <v>482</v>
      </c>
      <c r="C202" s="30" t="s">
        <v>483</v>
      </c>
      <c r="D202" s="9">
        <v>12</v>
      </c>
      <c r="E202" s="30" t="s">
        <v>493</v>
      </c>
      <c r="F202" s="30" t="s">
        <v>494</v>
      </c>
      <c r="G202" s="10">
        <v>191</v>
      </c>
      <c r="H202" s="31" t="s">
        <v>120</v>
      </c>
      <c r="I202" s="20">
        <f t="shared" si="9"/>
        <v>46.405</v>
      </c>
      <c r="J202" s="21">
        <f>IFERROR(VLOOKUP(G202,[1]Sheet1!$A$2:$B$241,2,0),0)</f>
        <v>71.25</v>
      </c>
      <c r="K202" s="20">
        <f t="shared" si="10"/>
        <v>35.625</v>
      </c>
      <c r="L202" s="22">
        <f t="shared" si="11"/>
        <v>82.03</v>
      </c>
      <c r="M202" s="23" t="s">
        <v>32</v>
      </c>
      <c r="N202" s="29" t="s">
        <v>19</v>
      </c>
    </row>
    <row r="203" s="1" customFormat="1" ht="21" customHeight="1" spans="1:14">
      <c r="A203" s="7">
        <v>201</v>
      </c>
      <c r="B203" s="30" t="s">
        <v>482</v>
      </c>
      <c r="C203" s="30" t="s">
        <v>483</v>
      </c>
      <c r="D203" s="9">
        <v>12</v>
      </c>
      <c r="E203" s="30" t="s">
        <v>495</v>
      </c>
      <c r="F203" s="30" t="s">
        <v>496</v>
      </c>
      <c r="G203" s="10">
        <v>200</v>
      </c>
      <c r="H203" s="31" t="s">
        <v>371</v>
      </c>
      <c r="I203" s="20">
        <f t="shared" si="9"/>
        <v>43.195</v>
      </c>
      <c r="J203" s="21">
        <f>IFERROR(VLOOKUP(G203,[1]Sheet1!$A$2:$B$241,2,0),0)</f>
        <v>77.58</v>
      </c>
      <c r="K203" s="20">
        <f t="shared" si="10"/>
        <v>38.79</v>
      </c>
      <c r="L203" s="22">
        <f t="shared" si="11"/>
        <v>81.985</v>
      </c>
      <c r="M203" s="23" t="s">
        <v>36</v>
      </c>
      <c r="N203" s="29" t="s">
        <v>19</v>
      </c>
    </row>
    <row r="204" s="1" customFormat="1" ht="21" customHeight="1" spans="1:14">
      <c r="A204" s="7">
        <v>202</v>
      </c>
      <c r="B204" s="30" t="s">
        <v>482</v>
      </c>
      <c r="C204" s="30" t="s">
        <v>483</v>
      </c>
      <c r="D204" s="9">
        <v>12</v>
      </c>
      <c r="E204" s="30" t="s">
        <v>497</v>
      </c>
      <c r="F204" s="30" t="s">
        <v>498</v>
      </c>
      <c r="G204" s="10">
        <v>218</v>
      </c>
      <c r="H204" s="31" t="s">
        <v>352</v>
      </c>
      <c r="I204" s="20">
        <f t="shared" si="9"/>
        <v>42.165</v>
      </c>
      <c r="J204" s="21">
        <f>IFERROR(VLOOKUP(G204,[1]Sheet1!$A$2:$B$241,2,0),0)</f>
        <v>78.58</v>
      </c>
      <c r="K204" s="20">
        <f t="shared" si="10"/>
        <v>39.29</v>
      </c>
      <c r="L204" s="22">
        <f t="shared" si="11"/>
        <v>81.455</v>
      </c>
      <c r="M204" s="23" t="s">
        <v>160</v>
      </c>
      <c r="N204" s="29" t="s">
        <v>19</v>
      </c>
    </row>
    <row r="205" s="1" customFormat="1" ht="21" customHeight="1" spans="1:14">
      <c r="A205" s="7">
        <v>203</v>
      </c>
      <c r="B205" s="30" t="s">
        <v>482</v>
      </c>
      <c r="C205" s="30" t="s">
        <v>483</v>
      </c>
      <c r="D205" s="9">
        <v>12</v>
      </c>
      <c r="E205" s="30" t="s">
        <v>499</v>
      </c>
      <c r="F205" s="30" t="s">
        <v>500</v>
      </c>
      <c r="G205" s="10">
        <v>194</v>
      </c>
      <c r="H205" s="31" t="s">
        <v>347</v>
      </c>
      <c r="I205" s="20">
        <f t="shared" si="9"/>
        <v>42.69</v>
      </c>
      <c r="J205" s="21">
        <f>IFERROR(VLOOKUP(G205,[1]Sheet1!$A$2:$B$241,2,0),0)</f>
        <v>77.5</v>
      </c>
      <c r="K205" s="20">
        <f t="shared" si="10"/>
        <v>38.75</v>
      </c>
      <c r="L205" s="22">
        <f t="shared" si="11"/>
        <v>81.44</v>
      </c>
      <c r="M205" s="23" t="s">
        <v>164</v>
      </c>
      <c r="N205" s="29" t="s">
        <v>19</v>
      </c>
    </row>
    <row r="206" s="1" customFormat="1" ht="21" customHeight="1" spans="1:14">
      <c r="A206" s="7">
        <v>204</v>
      </c>
      <c r="B206" s="30" t="s">
        <v>482</v>
      </c>
      <c r="C206" s="30" t="s">
        <v>483</v>
      </c>
      <c r="D206" s="9">
        <v>12</v>
      </c>
      <c r="E206" s="30" t="s">
        <v>501</v>
      </c>
      <c r="F206" s="30" t="s">
        <v>502</v>
      </c>
      <c r="G206" s="10">
        <v>202</v>
      </c>
      <c r="H206" s="31" t="s">
        <v>503</v>
      </c>
      <c r="I206" s="20">
        <f t="shared" si="9"/>
        <v>44.345</v>
      </c>
      <c r="J206" s="21">
        <f>IFERROR(VLOOKUP(G206,[1]Sheet1!$A$2:$B$241,2,0),0)</f>
        <v>74.08</v>
      </c>
      <c r="K206" s="20">
        <f t="shared" si="10"/>
        <v>37.04</v>
      </c>
      <c r="L206" s="22">
        <f t="shared" si="11"/>
        <v>81.385</v>
      </c>
      <c r="M206" s="23" t="s">
        <v>168</v>
      </c>
      <c r="N206" s="29" t="s">
        <v>19</v>
      </c>
    </row>
    <row r="207" s="1" customFormat="1" ht="21" customHeight="1" spans="1:14">
      <c r="A207" s="7">
        <v>205</v>
      </c>
      <c r="B207" s="30" t="s">
        <v>482</v>
      </c>
      <c r="C207" s="30" t="s">
        <v>483</v>
      </c>
      <c r="D207" s="9">
        <v>12</v>
      </c>
      <c r="E207" s="30" t="s">
        <v>504</v>
      </c>
      <c r="F207" s="30" t="s">
        <v>505</v>
      </c>
      <c r="G207" s="10">
        <v>207</v>
      </c>
      <c r="H207" s="31" t="s">
        <v>506</v>
      </c>
      <c r="I207" s="20">
        <f t="shared" si="9"/>
        <v>41.895</v>
      </c>
      <c r="J207" s="21">
        <f>IFERROR(VLOOKUP(G207,[1]Sheet1!$A$2:$B$241,2,0),0)</f>
        <v>78.67</v>
      </c>
      <c r="K207" s="20">
        <f t="shared" si="10"/>
        <v>39.335</v>
      </c>
      <c r="L207" s="22">
        <f t="shared" si="11"/>
        <v>81.23</v>
      </c>
      <c r="M207" s="23" t="s">
        <v>172</v>
      </c>
      <c r="N207" s="29" t="s">
        <v>19</v>
      </c>
    </row>
    <row r="208" s="1" customFormat="1" ht="21" customHeight="1" spans="1:14">
      <c r="A208" s="7">
        <v>206</v>
      </c>
      <c r="B208" s="30" t="s">
        <v>482</v>
      </c>
      <c r="C208" s="30" t="s">
        <v>483</v>
      </c>
      <c r="D208" s="9">
        <v>12</v>
      </c>
      <c r="E208" s="30" t="s">
        <v>507</v>
      </c>
      <c r="F208" s="30" t="s">
        <v>508</v>
      </c>
      <c r="G208" s="10">
        <v>221</v>
      </c>
      <c r="H208" s="31" t="s">
        <v>509</v>
      </c>
      <c r="I208" s="20">
        <f t="shared" si="9"/>
        <v>42.41</v>
      </c>
      <c r="J208" s="21">
        <f>IFERROR(VLOOKUP(G208,[1]Sheet1!$A$2:$B$241,2,0),0)</f>
        <v>77.58</v>
      </c>
      <c r="K208" s="20">
        <f t="shared" si="10"/>
        <v>38.79</v>
      </c>
      <c r="L208" s="22">
        <f t="shared" si="11"/>
        <v>81.2</v>
      </c>
      <c r="M208" s="23" t="s">
        <v>176</v>
      </c>
      <c r="N208" s="29" t="s">
        <v>19</v>
      </c>
    </row>
    <row r="209" s="1" customFormat="1" ht="21" customHeight="1" spans="1:14">
      <c r="A209" s="7">
        <v>207</v>
      </c>
      <c r="B209" s="30" t="s">
        <v>482</v>
      </c>
      <c r="C209" s="30" t="s">
        <v>483</v>
      </c>
      <c r="D209" s="9">
        <v>12</v>
      </c>
      <c r="E209" s="30" t="s">
        <v>510</v>
      </c>
      <c r="F209" s="30" t="s">
        <v>511</v>
      </c>
      <c r="G209" s="10">
        <v>215</v>
      </c>
      <c r="H209" s="31" t="s">
        <v>492</v>
      </c>
      <c r="I209" s="20">
        <f t="shared" si="9"/>
        <v>41.685</v>
      </c>
      <c r="J209" s="21">
        <f>IFERROR(VLOOKUP(G209,[1]Sheet1!$A$2:$B$241,2,0),0)</f>
        <v>78.67</v>
      </c>
      <c r="K209" s="20">
        <f t="shared" si="10"/>
        <v>39.335</v>
      </c>
      <c r="L209" s="22">
        <f t="shared" si="11"/>
        <v>81.02</v>
      </c>
      <c r="M209" s="23" t="s">
        <v>179</v>
      </c>
      <c r="N209" s="29" t="s">
        <v>19</v>
      </c>
    </row>
    <row r="210" s="1" customFormat="1" ht="21" customHeight="1" spans="1:14">
      <c r="A210" s="7">
        <v>208</v>
      </c>
      <c r="B210" s="30" t="s">
        <v>482</v>
      </c>
      <c r="C210" s="30" t="s">
        <v>483</v>
      </c>
      <c r="D210" s="9">
        <v>12</v>
      </c>
      <c r="E210" s="30" t="s">
        <v>512</v>
      </c>
      <c r="F210" s="8"/>
      <c r="G210" s="10">
        <v>220</v>
      </c>
      <c r="H210" s="31" t="s">
        <v>513</v>
      </c>
      <c r="I210" s="20">
        <f t="shared" si="9"/>
        <v>42.42</v>
      </c>
      <c r="J210" s="21">
        <f>IFERROR(VLOOKUP(G210,[1]Sheet1!$A$2:$B$241,2,0),0)</f>
        <v>77.17</v>
      </c>
      <c r="K210" s="20">
        <f t="shared" si="10"/>
        <v>38.585</v>
      </c>
      <c r="L210" s="22">
        <f t="shared" si="11"/>
        <v>81.005</v>
      </c>
      <c r="M210" s="23" t="s">
        <v>183</v>
      </c>
      <c r="N210" s="29"/>
    </row>
    <row r="211" s="1" customFormat="1" ht="21" customHeight="1" spans="1:14">
      <c r="A211" s="7">
        <v>209</v>
      </c>
      <c r="B211" s="30" t="s">
        <v>482</v>
      </c>
      <c r="C211" s="30" t="s">
        <v>483</v>
      </c>
      <c r="D211" s="9">
        <v>12</v>
      </c>
      <c r="E211" s="30" t="s">
        <v>514</v>
      </c>
      <c r="F211" s="8"/>
      <c r="G211" s="10">
        <v>214</v>
      </c>
      <c r="H211" s="31" t="s">
        <v>515</v>
      </c>
      <c r="I211" s="20">
        <f t="shared" si="9"/>
        <v>42.54</v>
      </c>
      <c r="J211" s="21">
        <f>IFERROR(VLOOKUP(G211,[1]Sheet1!$A$2:$B$241,2,0),0)</f>
        <v>76.92</v>
      </c>
      <c r="K211" s="20">
        <f t="shared" si="10"/>
        <v>38.46</v>
      </c>
      <c r="L211" s="22">
        <f t="shared" si="11"/>
        <v>81</v>
      </c>
      <c r="M211" s="23" t="s">
        <v>186</v>
      </c>
      <c r="N211" s="29"/>
    </row>
    <row r="212" s="1" customFormat="1" ht="21" customHeight="1" spans="1:14">
      <c r="A212" s="7">
        <v>210</v>
      </c>
      <c r="B212" s="30" t="s">
        <v>482</v>
      </c>
      <c r="C212" s="30" t="s">
        <v>483</v>
      </c>
      <c r="D212" s="9">
        <v>12</v>
      </c>
      <c r="E212" s="30" t="s">
        <v>516</v>
      </c>
      <c r="F212" s="8"/>
      <c r="G212" s="10">
        <v>211</v>
      </c>
      <c r="H212" s="31" t="s">
        <v>517</v>
      </c>
      <c r="I212" s="20">
        <f t="shared" si="9"/>
        <v>41.695</v>
      </c>
      <c r="J212" s="21">
        <f>IFERROR(VLOOKUP(G212,[1]Sheet1!$A$2:$B$241,2,0),0)</f>
        <v>77.83</v>
      </c>
      <c r="K212" s="20">
        <f t="shared" si="10"/>
        <v>38.915</v>
      </c>
      <c r="L212" s="22">
        <f t="shared" si="11"/>
        <v>80.61</v>
      </c>
      <c r="M212" s="23" t="s">
        <v>190</v>
      </c>
      <c r="N212" s="29"/>
    </row>
    <row r="213" s="1" customFormat="1" ht="21" customHeight="1" spans="1:14">
      <c r="A213" s="7">
        <v>211</v>
      </c>
      <c r="B213" s="30" t="s">
        <v>482</v>
      </c>
      <c r="C213" s="30" t="s">
        <v>483</v>
      </c>
      <c r="D213" s="9">
        <v>12</v>
      </c>
      <c r="E213" s="30" t="s">
        <v>518</v>
      </c>
      <c r="F213" s="8"/>
      <c r="G213" s="10">
        <v>190</v>
      </c>
      <c r="H213" s="31" t="s">
        <v>435</v>
      </c>
      <c r="I213" s="20">
        <f t="shared" si="9"/>
        <v>44.095</v>
      </c>
      <c r="J213" s="21">
        <f>IFERROR(VLOOKUP(G213,[1]Sheet1!$A$2:$B$241,2,0),0)</f>
        <v>72.25</v>
      </c>
      <c r="K213" s="20">
        <f t="shared" si="10"/>
        <v>36.125</v>
      </c>
      <c r="L213" s="22">
        <f t="shared" si="11"/>
        <v>80.22</v>
      </c>
      <c r="M213" s="23" t="s">
        <v>193</v>
      </c>
      <c r="N213" s="29"/>
    </row>
    <row r="214" s="1" customFormat="1" ht="21" customHeight="1" spans="1:14">
      <c r="A214" s="7">
        <v>212</v>
      </c>
      <c r="B214" s="30" t="s">
        <v>482</v>
      </c>
      <c r="C214" s="30" t="s">
        <v>483</v>
      </c>
      <c r="D214" s="9">
        <v>12</v>
      </c>
      <c r="E214" s="30" t="s">
        <v>519</v>
      </c>
      <c r="F214" s="8"/>
      <c r="G214" s="10">
        <v>188</v>
      </c>
      <c r="H214" s="31" t="s">
        <v>320</v>
      </c>
      <c r="I214" s="20">
        <f t="shared" si="9"/>
        <v>44.61</v>
      </c>
      <c r="J214" s="21">
        <f>IFERROR(VLOOKUP(G214,[1]Sheet1!$A$2:$B$241,2,0),0)</f>
        <v>70.33</v>
      </c>
      <c r="K214" s="20">
        <f t="shared" si="10"/>
        <v>35.165</v>
      </c>
      <c r="L214" s="22">
        <f t="shared" si="11"/>
        <v>79.775</v>
      </c>
      <c r="M214" s="23" t="s">
        <v>196</v>
      </c>
      <c r="N214" s="29"/>
    </row>
    <row r="215" s="1" customFormat="1" ht="21" customHeight="1" spans="1:14">
      <c r="A215" s="7">
        <v>213</v>
      </c>
      <c r="B215" s="30" t="s">
        <v>482</v>
      </c>
      <c r="C215" s="30" t="s">
        <v>483</v>
      </c>
      <c r="D215" s="9">
        <v>12</v>
      </c>
      <c r="E215" s="30" t="s">
        <v>520</v>
      </c>
      <c r="F215" s="8"/>
      <c r="G215" s="10">
        <v>222</v>
      </c>
      <c r="H215" s="31" t="s">
        <v>521</v>
      </c>
      <c r="I215" s="20">
        <f t="shared" si="9"/>
        <v>41.66</v>
      </c>
      <c r="J215" s="21">
        <f>IFERROR(VLOOKUP(G215,[1]Sheet1!$A$2:$B$241,2,0),0)</f>
        <v>75.75</v>
      </c>
      <c r="K215" s="20">
        <f t="shared" si="10"/>
        <v>37.875</v>
      </c>
      <c r="L215" s="22">
        <f t="shared" si="11"/>
        <v>79.535</v>
      </c>
      <c r="M215" s="23" t="s">
        <v>200</v>
      </c>
      <c r="N215" s="29"/>
    </row>
    <row r="216" s="1" customFormat="1" ht="21" customHeight="1" spans="1:14">
      <c r="A216" s="7">
        <v>214</v>
      </c>
      <c r="B216" s="30" t="s">
        <v>482</v>
      </c>
      <c r="C216" s="30" t="s">
        <v>483</v>
      </c>
      <c r="D216" s="9">
        <v>12</v>
      </c>
      <c r="E216" s="30" t="s">
        <v>522</v>
      </c>
      <c r="F216" s="8"/>
      <c r="G216" s="10">
        <v>197</v>
      </c>
      <c r="H216" s="31" t="s">
        <v>80</v>
      </c>
      <c r="I216" s="20">
        <f t="shared" si="9"/>
        <v>44.225</v>
      </c>
      <c r="J216" s="21">
        <f>IFERROR(VLOOKUP(G216,[1]Sheet1!$A$2:$B$241,2,0),0)</f>
        <v>69.67</v>
      </c>
      <c r="K216" s="20">
        <f t="shared" si="10"/>
        <v>34.835</v>
      </c>
      <c r="L216" s="22">
        <f t="shared" si="11"/>
        <v>79.06</v>
      </c>
      <c r="M216" s="23" t="s">
        <v>203</v>
      </c>
      <c r="N216" s="29"/>
    </row>
    <row r="217" s="1" customFormat="1" ht="21" customHeight="1" spans="1:14">
      <c r="A217" s="7">
        <v>215</v>
      </c>
      <c r="B217" s="30" t="s">
        <v>482</v>
      </c>
      <c r="C217" s="30" t="s">
        <v>483</v>
      </c>
      <c r="D217" s="9">
        <v>12</v>
      </c>
      <c r="E217" s="30" t="s">
        <v>523</v>
      </c>
      <c r="F217" s="8"/>
      <c r="G217" s="10">
        <v>216</v>
      </c>
      <c r="H217" s="31" t="s">
        <v>524</v>
      </c>
      <c r="I217" s="20">
        <f t="shared" si="9"/>
        <v>42.305</v>
      </c>
      <c r="J217" s="21">
        <f>IFERROR(VLOOKUP(G217,[1]Sheet1!$A$2:$B$241,2,0),0)</f>
        <v>73.42</v>
      </c>
      <c r="K217" s="20">
        <f t="shared" si="10"/>
        <v>36.71</v>
      </c>
      <c r="L217" s="22">
        <f t="shared" si="11"/>
        <v>79.015</v>
      </c>
      <c r="M217" s="23" t="s">
        <v>207</v>
      </c>
      <c r="N217" s="29"/>
    </row>
    <row r="218" s="1" customFormat="1" ht="21" customHeight="1" spans="1:14">
      <c r="A218" s="7">
        <v>216</v>
      </c>
      <c r="B218" s="30" t="s">
        <v>482</v>
      </c>
      <c r="C218" s="30" t="s">
        <v>483</v>
      </c>
      <c r="D218" s="9">
        <v>12</v>
      </c>
      <c r="E218" s="30" t="s">
        <v>525</v>
      </c>
      <c r="F218" s="8"/>
      <c r="G218" s="10">
        <v>199</v>
      </c>
      <c r="H218" s="31" t="s">
        <v>28</v>
      </c>
      <c r="I218" s="20">
        <f t="shared" si="9"/>
        <v>43.85</v>
      </c>
      <c r="J218" s="21">
        <f>IFERROR(VLOOKUP(G218,[1]Sheet1!$A$2:$B$241,2,0),0)</f>
        <v>70.25</v>
      </c>
      <c r="K218" s="20">
        <f t="shared" si="10"/>
        <v>35.125</v>
      </c>
      <c r="L218" s="22">
        <f t="shared" si="11"/>
        <v>78.975</v>
      </c>
      <c r="M218" s="23" t="s">
        <v>209</v>
      </c>
      <c r="N218" s="29"/>
    </row>
    <row r="219" s="1" customFormat="1" ht="21" customHeight="1" spans="1:14">
      <c r="A219" s="7">
        <v>217</v>
      </c>
      <c r="B219" s="30" t="s">
        <v>482</v>
      </c>
      <c r="C219" s="30" t="s">
        <v>483</v>
      </c>
      <c r="D219" s="9">
        <v>12</v>
      </c>
      <c r="E219" s="30" t="s">
        <v>526</v>
      </c>
      <c r="F219" s="8"/>
      <c r="G219" s="10">
        <v>204</v>
      </c>
      <c r="H219" s="31" t="s">
        <v>527</v>
      </c>
      <c r="I219" s="20">
        <f t="shared" si="9"/>
        <v>42.585</v>
      </c>
      <c r="J219" s="21">
        <f>IFERROR(VLOOKUP(G219,[1]Sheet1!$A$2:$B$241,2,0),0)</f>
        <v>72.58</v>
      </c>
      <c r="K219" s="20">
        <f t="shared" si="10"/>
        <v>36.29</v>
      </c>
      <c r="L219" s="22">
        <f t="shared" si="11"/>
        <v>78.875</v>
      </c>
      <c r="M219" s="23" t="s">
        <v>211</v>
      </c>
      <c r="N219" s="29"/>
    </row>
    <row r="220" s="1" customFormat="1" ht="21" customHeight="1" spans="1:14">
      <c r="A220" s="7">
        <v>218</v>
      </c>
      <c r="B220" s="30" t="s">
        <v>482</v>
      </c>
      <c r="C220" s="30" t="s">
        <v>483</v>
      </c>
      <c r="D220" s="9">
        <v>12</v>
      </c>
      <c r="E220" s="30" t="s">
        <v>528</v>
      </c>
      <c r="F220" s="8"/>
      <c r="G220" s="10">
        <v>213</v>
      </c>
      <c r="H220" s="31" t="s">
        <v>524</v>
      </c>
      <c r="I220" s="20">
        <f t="shared" si="9"/>
        <v>42.305</v>
      </c>
      <c r="J220" s="21">
        <f>IFERROR(VLOOKUP(G220,[1]Sheet1!$A$2:$B$241,2,0),0)</f>
        <v>71.67</v>
      </c>
      <c r="K220" s="20">
        <f t="shared" si="10"/>
        <v>35.835</v>
      </c>
      <c r="L220" s="22">
        <f t="shared" si="11"/>
        <v>78.14</v>
      </c>
      <c r="M220" s="23" t="s">
        <v>214</v>
      </c>
      <c r="N220" s="29"/>
    </row>
    <row r="221" s="1" customFormat="1" ht="21" customHeight="1" spans="1:14">
      <c r="A221" s="7">
        <v>219</v>
      </c>
      <c r="B221" s="30" t="s">
        <v>482</v>
      </c>
      <c r="C221" s="30" t="s">
        <v>483</v>
      </c>
      <c r="D221" s="9">
        <v>12</v>
      </c>
      <c r="E221" s="30" t="s">
        <v>529</v>
      </c>
      <c r="F221" s="8"/>
      <c r="G221" s="10">
        <v>195</v>
      </c>
      <c r="H221" s="31" t="s">
        <v>25</v>
      </c>
      <c r="I221" s="20">
        <f t="shared" si="9"/>
        <v>42.925</v>
      </c>
      <c r="J221" s="21">
        <f>IFERROR(VLOOKUP(G221,[1]Sheet1!$A$2:$B$241,2,0),0)</f>
        <v>70.33</v>
      </c>
      <c r="K221" s="20">
        <f t="shared" si="10"/>
        <v>35.165</v>
      </c>
      <c r="L221" s="22">
        <f t="shared" si="11"/>
        <v>78.09</v>
      </c>
      <c r="M221" s="23" t="s">
        <v>217</v>
      </c>
      <c r="N221" s="29"/>
    </row>
    <row r="222" s="1" customFormat="1" ht="21" customHeight="1" spans="1:14">
      <c r="A222" s="7">
        <v>220</v>
      </c>
      <c r="B222" s="30" t="s">
        <v>482</v>
      </c>
      <c r="C222" s="30" t="s">
        <v>483</v>
      </c>
      <c r="D222" s="9">
        <v>12</v>
      </c>
      <c r="E222" s="30" t="s">
        <v>530</v>
      </c>
      <c r="F222" s="8"/>
      <c r="G222" s="10">
        <v>217</v>
      </c>
      <c r="H222" s="31" t="s">
        <v>531</v>
      </c>
      <c r="I222" s="20">
        <f t="shared" si="9"/>
        <v>41.93</v>
      </c>
      <c r="J222" s="21">
        <f>IFERROR(VLOOKUP(G222,[1]Sheet1!$A$2:$B$241,2,0),0)</f>
        <v>71.5</v>
      </c>
      <c r="K222" s="20">
        <f t="shared" si="10"/>
        <v>35.75</v>
      </c>
      <c r="L222" s="22">
        <f t="shared" si="11"/>
        <v>77.68</v>
      </c>
      <c r="M222" s="23" t="s">
        <v>220</v>
      </c>
      <c r="N222" s="29"/>
    </row>
    <row r="223" s="1" customFormat="1" ht="21" customHeight="1" spans="1:14">
      <c r="A223" s="7">
        <v>221</v>
      </c>
      <c r="B223" s="30" t="s">
        <v>482</v>
      </c>
      <c r="C223" s="30" t="s">
        <v>483</v>
      </c>
      <c r="D223" s="9">
        <v>12</v>
      </c>
      <c r="E223" s="30" t="s">
        <v>532</v>
      </c>
      <c r="F223" s="8"/>
      <c r="G223" s="10">
        <v>212</v>
      </c>
      <c r="H223" s="31" t="s">
        <v>533</v>
      </c>
      <c r="I223" s="20">
        <f t="shared" si="9"/>
        <v>42.035</v>
      </c>
      <c r="J223" s="21">
        <f>IFERROR(VLOOKUP(G223,[1]Sheet1!$A$2:$B$241,2,0),0)</f>
        <v>70.5</v>
      </c>
      <c r="K223" s="20">
        <f t="shared" si="10"/>
        <v>35.25</v>
      </c>
      <c r="L223" s="22">
        <f t="shared" si="11"/>
        <v>77.285</v>
      </c>
      <c r="M223" s="23" t="s">
        <v>223</v>
      </c>
      <c r="N223" s="29"/>
    </row>
    <row r="224" s="1" customFormat="1" ht="21" customHeight="1" spans="1:14">
      <c r="A224" s="7">
        <v>222</v>
      </c>
      <c r="B224" s="30" t="s">
        <v>482</v>
      </c>
      <c r="C224" s="30" t="s">
        <v>483</v>
      </c>
      <c r="D224" s="9">
        <v>12</v>
      </c>
      <c r="E224" s="30" t="s">
        <v>534</v>
      </c>
      <c r="F224" s="8"/>
      <c r="G224" s="10">
        <v>203</v>
      </c>
      <c r="H224" s="31" t="s">
        <v>535</v>
      </c>
      <c r="I224" s="20">
        <f t="shared" si="9"/>
        <v>42.81</v>
      </c>
      <c r="J224" s="21">
        <f>IFERROR(VLOOKUP(G224,[1]Sheet1!$A$2:$B$241,2,0),0)</f>
        <v>67.92</v>
      </c>
      <c r="K224" s="20">
        <f t="shared" si="10"/>
        <v>33.96</v>
      </c>
      <c r="L224" s="22">
        <f t="shared" si="11"/>
        <v>76.77</v>
      </c>
      <c r="M224" s="23" t="s">
        <v>226</v>
      </c>
      <c r="N224" s="29"/>
    </row>
    <row r="225" s="1" customFormat="1" ht="21" customHeight="1" spans="1:14">
      <c r="A225" s="7">
        <v>223</v>
      </c>
      <c r="B225" s="30" t="s">
        <v>482</v>
      </c>
      <c r="C225" s="30" t="s">
        <v>483</v>
      </c>
      <c r="D225" s="9">
        <v>12</v>
      </c>
      <c r="E225" s="30" t="s">
        <v>536</v>
      </c>
      <c r="F225" s="8"/>
      <c r="G225" s="10">
        <v>196</v>
      </c>
      <c r="H225" s="31" t="s">
        <v>107</v>
      </c>
      <c r="I225" s="20">
        <f t="shared" si="9"/>
        <v>45.255</v>
      </c>
      <c r="J225" s="21">
        <f>IFERROR(VLOOKUP(G225,[1]Sheet1!$A$2:$B$241,2,0),0)</f>
        <v>63</v>
      </c>
      <c r="K225" s="20">
        <f t="shared" si="10"/>
        <v>31.5</v>
      </c>
      <c r="L225" s="22">
        <f t="shared" si="11"/>
        <v>76.755</v>
      </c>
      <c r="M225" s="23" t="s">
        <v>229</v>
      </c>
      <c r="N225" s="29"/>
    </row>
    <row r="226" s="1" customFormat="1" ht="21" customHeight="1" spans="1:14">
      <c r="A226" s="7">
        <v>224</v>
      </c>
      <c r="B226" s="30" t="s">
        <v>482</v>
      </c>
      <c r="C226" s="30" t="s">
        <v>483</v>
      </c>
      <c r="D226" s="9">
        <v>12</v>
      </c>
      <c r="E226" s="30" t="s">
        <v>537</v>
      </c>
      <c r="F226" s="8"/>
      <c r="G226" s="10">
        <v>198</v>
      </c>
      <c r="H226" s="31" t="s">
        <v>31</v>
      </c>
      <c r="I226" s="20">
        <f t="shared" si="9"/>
        <v>43.055</v>
      </c>
      <c r="J226" s="21">
        <f>IFERROR(VLOOKUP(G226,[1]Sheet1!$A$2:$B$241,2,0),0)</f>
        <v>65.58</v>
      </c>
      <c r="K226" s="20">
        <f t="shared" si="10"/>
        <v>32.79</v>
      </c>
      <c r="L226" s="22">
        <f t="shared" si="11"/>
        <v>75.845</v>
      </c>
      <c r="M226" s="23" t="s">
        <v>231</v>
      </c>
      <c r="N226" s="29"/>
    </row>
    <row r="227" s="1" customFormat="1" ht="21" customHeight="1" spans="1:14">
      <c r="A227" s="7">
        <v>225</v>
      </c>
      <c r="B227" s="30" t="s">
        <v>482</v>
      </c>
      <c r="C227" s="30" t="s">
        <v>483</v>
      </c>
      <c r="D227" s="9">
        <v>12</v>
      </c>
      <c r="E227" s="30" t="s">
        <v>538</v>
      </c>
      <c r="F227" s="8"/>
      <c r="G227" s="10">
        <v>208</v>
      </c>
      <c r="H227" s="31" t="s">
        <v>515</v>
      </c>
      <c r="I227" s="20">
        <f t="shared" si="9"/>
        <v>42.54</v>
      </c>
      <c r="J227" s="21">
        <f>IFERROR(VLOOKUP(G227,[1]Sheet1!$A$2:$B$241,2,0),0)</f>
        <v>65.92</v>
      </c>
      <c r="K227" s="20">
        <f t="shared" si="10"/>
        <v>32.96</v>
      </c>
      <c r="L227" s="22">
        <f t="shared" si="11"/>
        <v>75.5</v>
      </c>
      <c r="M227" s="23" t="s">
        <v>233</v>
      </c>
      <c r="N227" s="29"/>
    </row>
    <row r="228" s="1" customFormat="1" ht="21" customHeight="1" spans="1:14">
      <c r="A228" s="7">
        <v>226</v>
      </c>
      <c r="B228" s="30" t="s">
        <v>482</v>
      </c>
      <c r="C228" s="30" t="s">
        <v>483</v>
      </c>
      <c r="D228" s="9">
        <v>12</v>
      </c>
      <c r="E228" s="30" t="s">
        <v>539</v>
      </c>
      <c r="F228" s="8"/>
      <c r="G228" s="10">
        <v>189</v>
      </c>
      <c r="H228" s="31" t="s">
        <v>540</v>
      </c>
      <c r="I228" s="20">
        <f t="shared" si="9"/>
        <v>43.59</v>
      </c>
      <c r="J228" s="21">
        <f>IFERROR(VLOOKUP(G228,[1]Sheet1!$A$2:$B$241,2,0),0)</f>
        <v>63.08</v>
      </c>
      <c r="K228" s="20">
        <f t="shared" si="10"/>
        <v>31.54</v>
      </c>
      <c r="L228" s="22">
        <f t="shared" si="11"/>
        <v>75.13</v>
      </c>
      <c r="M228" s="23" t="s">
        <v>236</v>
      </c>
      <c r="N228" s="29"/>
    </row>
    <row r="229" s="1" customFormat="1" ht="21" customHeight="1" spans="1:14">
      <c r="A229" s="7">
        <v>227</v>
      </c>
      <c r="B229" s="30" t="s">
        <v>482</v>
      </c>
      <c r="C229" s="30" t="s">
        <v>483</v>
      </c>
      <c r="D229" s="9">
        <v>12</v>
      </c>
      <c r="E229" s="30" t="s">
        <v>541</v>
      </c>
      <c r="F229" s="8"/>
      <c r="G229" s="10">
        <v>209</v>
      </c>
      <c r="H229" s="31" t="s">
        <v>542</v>
      </c>
      <c r="I229" s="20">
        <f t="shared" si="9"/>
        <v>41.905</v>
      </c>
      <c r="J229" s="21">
        <f>IFERROR(VLOOKUP(G229,[1]Sheet1!$A$2:$B$241,2,0),0)</f>
        <v>66.08</v>
      </c>
      <c r="K229" s="20">
        <f t="shared" si="10"/>
        <v>33.04</v>
      </c>
      <c r="L229" s="22">
        <f t="shared" si="11"/>
        <v>74.945</v>
      </c>
      <c r="M229" s="23" t="s">
        <v>239</v>
      </c>
      <c r="N229" s="29"/>
    </row>
    <row r="230" s="1" customFormat="1" ht="21" customHeight="1" spans="1:14">
      <c r="A230" s="7">
        <v>228</v>
      </c>
      <c r="B230" s="30" t="s">
        <v>482</v>
      </c>
      <c r="C230" s="30" t="s">
        <v>483</v>
      </c>
      <c r="D230" s="9">
        <v>12</v>
      </c>
      <c r="E230" s="30" t="s">
        <v>543</v>
      </c>
      <c r="F230" s="8"/>
      <c r="G230" s="10">
        <v>210</v>
      </c>
      <c r="H230" s="31" t="s">
        <v>509</v>
      </c>
      <c r="I230" s="20">
        <f t="shared" si="9"/>
        <v>42.41</v>
      </c>
      <c r="J230" s="21">
        <f>IFERROR(VLOOKUP(G230,[1]Sheet1!$A$2:$B$241,2,0),0)</f>
        <v>64.83</v>
      </c>
      <c r="K230" s="20">
        <f t="shared" si="10"/>
        <v>32.415</v>
      </c>
      <c r="L230" s="22">
        <f t="shared" si="11"/>
        <v>74.825</v>
      </c>
      <c r="M230" s="23" t="s">
        <v>242</v>
      </c>
      <c r="N230" s="29"/>
    </row>
    <row r="231" s="1" customFormat="1" ht="21" customHeight="1" spans="1:14">
      <c r="A231" s="7">
        <v>229</v>
      </c>
      <c r="B231" s="30" t="s">
        <v>482</v>
      </c>
      <c r="C231" s="30" t="s">
        <v>483</v>
      </c>
      <c r="D231" s="9">
        <v>12</v>
      </c>
      <c r="E231" s="30" t="s">
        <v>544</v>
      </c>
      <c r="F231" s="8"/>
      <c r="G231" s="10">
        <v>205</v>
      </c>
      <c r="H231" s="31" t="s">
        <v>545</v>
      </c>
      <c r="I231" s="20">
        <f t="shared" si="9"/>
        <v>42.55</v>
      </c>
      <c r="J231" s="21">
        <f>IFERROR(VLOOKUP(G231,[1]Sheet1!$A$2:$B$241,2,0),0)</f>
        <v>56.67</v>
      </c>
      <c r="K231" s="20">
        <f t="shared" si="10"/>
        <v>28.335</v>
      </c>
      <c r="L231" s="22">
        <f t="shared" si="11"/>
        <v>70.885</v>
      </c>
      <c r="M231" s="23" t="s">
        <v>244</v>
      </c>
      <c r="N231" s="29"/>
    </row>
    <row r="232" s="1" customFormat="1" ht="21" customHeight="1" spans="1:14">
      <c r="A232" s="7">
        <v>230</v>
      </c>
      <c r="B232" s="30" t="s">
        <v>482</v>
      </c>
      <c r="C232" s="30" t="s">
        <v>483</v>
      </c>
      <c r="D232" s="9">
        <v>12</v>
      </c>
      <c r="E232" s="30" t="s">
        <v>546</v>
      </c>
      <c r="F232" s="8"/>
      <c r="G232" s="10" t="s">
        <v>34</v>
      </c>
      <c r="H232" s="31" t="s">
        <v>146</v>
      </c>
      <c r="I232" s="20">
        <f t="shared" si="9"/>
        <v>43.71</v>
      </c>
      <c r="J232" s="21">
        <f>IFERROR(VLOOKUP(G232,[1]Sheet1!$A$2:$B$241,2,0),0)</f>
        <v>0</v>
      </c>
      <c r="K232" s="20">
        <f t="shared" si="10"/>
        <v>0</v>
      </c>
      <c r="L232" s="22">
        <f t="shared" si="11"/>
        <v>43.71</v>
      </c>
      <c r="M232" s="23" t="s">
        <v>246</v>
      </c>
      <c r="N232" s="29"/>
    </row>
    <row r="233" s="1" customFormat="1" ht="21" customHeight="1" spans="1:14">
      <c r="A233" s="7">
        <v>231</v>
      </c>
      <c r="B233" s="30" t="s">
        <v>482</v>
      </c>
      <c r="C233" s="30" t="s">
        <v>483</v>
      </c>
      <c r="D233" s="9">
        <v>12</v>
      </c>
      <c r="E233" s="30" t="s">
        <v>547</v>
      </c>
      <c r="F233" s="8"/>
      <c r="G233" s="10" t="s">
        <v>34</v>
      </c>
      <c r="H233" s="31" t="s">
        <v>521</v>
      </c>
      <c r="I233" s="20">
        <f t="shared" si="9"/>
        <v>41.66</v>
      </c>
      <c r="J233" s="21">
        <f>IFERROR(VLOOKUP(G233,[1]Sheet1!$A$2:$B$241,2,0),0)</f>
        <v>0</v>
      </c>
      <c r="K233" s="20">
        <f t="shared" si="10"/>
        <v>0</v>
      </c>
      <c r="L233" s="22">
        <f t="shared" si="11"/>
        <v>41.66</v>
      </c>
      <c r="M233" s="23" t="s">
        <v>249</v>
      </c>
      <c r="N233" s="29"/>
    </row>
    <row r="234" s="1" customFormat="1" ht="21" customHeight="1" spans="1:14">
      <c r="A234" s="7">
        <v>232</v>
      </c>
      <c r="B234" s="32" t="s">
        <v>548</v>
      </c>
      <c r="C234" s="32" t="s">
        <v>549</v>
      </c>
      <c r="D234" s="13">
        <v>1</v>
      </c>
      <c r="E234" s="32" t="s">
        <v>550</v>
      </c>
      <c r="F234" s="32" t="s">
        <v>551</v>
      </c>
      <c r="G234" s="14">
        <v>239</v>
      </c>
      <c r="H234" s="33" t="s">
        <v>222</v>
      </c>
      <c r="I234" s="24">
        <f t="shared" si="9"/>
        <v>44.87</v>
      </c>
      <c r="J234" s="25">
        <f>IFERROR(VLOOKUP(G234,[1]Sheet1!$A$2:$B$241,2,0),0)</f>
        <v>86.42</v>
      </c>
      <c r="K234" s="24">
        <f t="shared" si="10"/>
        <v>43.21</v>
      </c>
      <c r="L234" s="26">
        <f t="shared" si="11"/>
        <v>88.08</v>
      </c>
      <c r="M234" s="27" t="s">
        <v>18</v>
      </c>
      <c r="N234" s="28" t="s">
        <v>19</v>
      </c>
    </row>
    <row r="235" s="1" customFormat="1" ht="21" customHeight="1" spans="1:14">
      <c r="A235" s="7">
        <v>233</v>
      </c>
      <c r="B235" s="32" t="s">
        <v>548</v>
      </c>
      <c r="C235" s="32" t="s">
        <v>549</v>
      </c>
      <c r="D235" s="13">
        <v>1</v>
      </c>
      <c r="E235" s="32" t="s">
        <v>552</v>
      </c>
      <c r="F235" s="12"/>
      <c r="G235" s="14">
        <v>240</v>
      </c>
      <c r="H235" s="33" t="s">
        <v>105</v>
      </c>
      <c r="I235" s="24">
        <f t="shared" si="9"/>
        <v>44.6</v>
      </c>
      <c r="J235" s="25">
        <f>IFERROR(VLOOKUP(G235,[1]Sheet1!$A$2:$B$241,2,0),0)</f>
        <v>72.08</v>
      </c>
      <c r="K235" s="24">
        <f t="shared" si="10"/>
        <v>36.04</v>
      </c>
      <c r="L235" s="26">
        <f t="shared" si="11"/>
        <v>80.64</v>
      </c>
      <c r="M235" s="27" t="s">
        <v>23</v>
      </c>
      <c r="N235" s="28"/>
    </row>
    <row r="236" s="1" customFormat="1" ht="21" customHeight="1" spans="1:14">
      <c r="A236" s="7">
        <v>234</v>
      </c>
      <c r="B236" s="32" t="s">
        <v>548</v>
      </c>
      <c r="C236" s="32" t="s">
        <v>549</v>
      </c>
      <c r="D236" s="13">
        <v>1</v>
      </c>
      <c r="E236" s="32" t="s">
        <v>553</v>
      </c>
      <c r="F236" s="12"/>
      <c r="G236" s="14">
        <v>226</v>
      </c>
      <c r="H236" s="33" t="s">
        <v>554</v>
      </c>
      <c r="I236" s="24">
        <f t="shared" si="9"/>
        <v>40.125</v>
      </c>
      <c r="J236" s="25">
        <f>IFERROR(VLOOKUP(G236,[1]Sheet1!$A$2:$B$241,2,0),0)</f>
        <v>73.08</v>
      </c>
      <c r="K236" s="24">
        <f t="shared" si="10"/>
        <v>36.54</v>
      </c>
      <c r="L236" s="26">
        <f t="shared" si="11"/>
        <v>76.665</v>
      </c>
      <c r="M236" s="27" t="s">
        <v>26</v>
      </c>
      <c r="N236" s="28"/>
    </row>
    <row r="237" s="1" customFormat="1" ht="21" customHeight="1" spans="1:14">
      <c r="A237" s="7">
        <v>235</v>
      </c>
      <c r="B237" s="30" t="s">
        <v>555</v>
      </c>
      <c r="C237" s="30" t="s">
        <v>556</v>
      </c>
      <c r="D237" s="9">
        <v>1</v>
      </c>
      <c r="E237" s="30" t="s">
        <v>557</v>
      </c>
      <c r="F237" s="30" t="s">
        <v>558</v>
      </c>
      <c r="G237" s="10">
        <v>235</v>
      </c>
      <c r="H237" s="31" t="s">
        <v>350</v>
      </c>
      <c r="I237" s="20">
        <f t="shared" si="9"/>
        <v>44.085</v>
      </c>
      <c r="J237" s="21">
        <f>IFERROR(VLOOKUP(G237,[1]Sheet1!$A$2:$B$241,2,0),0)</f>
        <v>86.42</v>
      </c>
      <c r="K237" s="20">
        <f t="shared" si="10"/>
        <v>43.21</v>
      </c>
      <c r="L237" s="22">
        <f t="shared" si="11"/>
        <v>87.295</v>
      </c>
      <c r="M237" s="23" t="s">
        <v>18</v>
      </c>
      <c r="N237" s="29" t="s">
        <v>19</v>
      </c>
    </row>
    <row r="238" s="1" customFormat="1" ht="21" customHeight="1" spans="1:14">
      <c r="A238" s="7">
        <v>236</v>
      </c>
      <c r="B238" s="30" t="s">
        <v>555</v>
      </c>
      <c r="C238" s="30" t="s">
        <v>556</v>
      </c>
      <c r="D238" s="9">
        <v>1</v>
      </c>
      <c r="E238" s="30" t="s">
        <v>559</v>
      </c>
      <c r="F238" s="8"/>
      <c r="G238" s="10">
        <v>236</v>
      </c>
      <c r="H238" s="31" t="s">
        <v>22</v>
      </c>
      <c r="I238" s="20">
        <f t="shared" si="9"/>
        <v>45.245</v>
      </c>
      <c r="J238" s="21">
        <f>IFERROR(VLOOKUP(G238,[1]Sheet1!$A$2:$B$241,2,0),0)</f>
        <v>82</v>
      </c>
      <c r="K238" s="20">
        <f t="shared" si="10"/>
        <v>41</v>
      </c>
      <c r="L238" s="22">
        <f t="shared" si="11"/>
        <v>86.245</v>
      </c>
      <c r="M238" s="23" t="s">
        <v>23</v>
      </c>
      <c r="N238" s="29"/>
    </row>
    <row r="239" s="1" customFormat="1" ht="21" customHeight="1" spans="1:14">
      <c r="A239" s="7">
        <v>237</v>
      </c>
      <c r="B239" s="30" t="s">
        <v>555</v>
      </c>
      <c r="C239" s="30" t="s">
        <v>556</v>
      </c>
      <c r="D239" s="9">
        <v>1</v>
      </c>
      <c r="E239" s="30" t="s">
        <v>560</v>
      </c>
      <c r="F239" s="8"/>
      <c r="G239" s="10">
        <v>234</v>
      </c>
      <c r="H239" s="31" t="s">
        <v>22</v>
      </c>
      <c r="I239" s="20">
        <f t="shared" si="9"/>
        <v>45.245</v>
      </c>
      <c r="J239" s="21">
        <f>IFERROR(VLOOKUP(G239,[1]Sheet1!$A$2:$B$241,2,0),0)</f>
        <v>72</v>
      </c>
      <c r="K239" s="20">
        <f t="shared" si="10"/>
        <v>36</v>
      </c>
      <c r="L239" s="22">
        <f t="shared" si="11"/>
        <v>81.245</v>
      </c>
      <c r="M239" s="23" t="s">
        <v>26</v>
      </c>
      <c r="N239" s="29"/>
    </row>
    <row r="240" s="1" customFormat="1" ht="21" customHeight="1" spans="1:14">
      <c r="A240" s="7">
        <v>238</v>
      </c>
      <c r="B240" s="32" t="s">
        <v>561</v>
      </c>
      <c r="C240" s="32" t="s">
        <v>562</v>
      </c>
      <c r="D240" s="13">
        <v>1</v>
      </c>
      <c r="E240" s="32" t="s">
        <v>563</v>
      </c>
      <c r="F240" s="32" t="s">
        <v>564</v>
      </c>
      <c r="G240" s="14">
        <v>116</v>
      </c>
      <c r="H240" s="33" t="s">
        <v>565</v>
      </c>
      <c r="I240" s="24">
        <f t="shared" si="9"/>
        <v>41.135</v>
      </c>
      <c r="J240" s="25">
        <f>IFERROR(VLOOKUP(G240,[1]Sheet1!$A$2:$B$241,2,0),0)</f>
        <v>80.42</v>
      </c>
      <c r="K240" s="24">
        <f t="shared" si="10"/>
        <v>40.21</v>
      </c>
      <c r="L240" s="26">
        <f t="shared" si="11"/>
        <v>81.345</v>
      </c>
      <c r="M240" s="27" t="s">
        <v>18</v>
      </c>
      <c r="N240" s="28" t="s">
        <v>19</v>
      </c>
    </row>
    <row r="241" s="1" customFormat="1" ht="21" customHeight="1" spans="1:14">
      <c r="A241" s="7">
        <v>239</v>
      </c>
      <c r="B241" s="32" t="s">
        <v>561</v>
      </c>
      <c r="C241" s="32" t="s">
        <v>562</v>
      </c>
      <c r="D241" s="13">
        <v>1</v>
      </c>
      <c r="E241" s="32" t="s">
        <v>566</v>
      </c>
      <c r="F241" s="12"/>
      <c r="G241" s="14">
        <v>119</v>
      </c>
      <c r="H241" s="33" t="s">
        <v>567</v>
      </c>
      <c r="I241" s="24">
        <f t="shared" si="9"/>
        <v>42.95</v>
      </c>
      <c r="J241" s="25">
        <f>IFERROR(VLOOKUP(G241,[1]Sheet1!$A$2:$B$241,2,0),0)</f>
        <v>72.42</v>
      </c>
      <c r="K241" s="24">
        <f t="shared" si="10"/>
        <v>36.21</v>
      </c>
      <c r="L241" s="26">
        <f t="shared" si="11"/>
        <v>79.16</v>
      </c>
      <c r="M241" s="27" t="s">
        <v>23</v>
      </c>
      <c r="N241" s="28"/>
    </row>
    <row r="242" s="1" customFormat="1" ht="21" customHeight="1" spans="1:14">
      <c r="A242" s="7">
        <v>240</v>
      </c>
      <c r="B242" s="32" t="s">
        <v>561</v>
      </c>
      <c r="C242" s="32" t="s">
        <v>562</v>
      </c>
      <c r="D242" s="13">
        <v>1</v>
      </c>
      <c r="E242" s="32" t="s">
        <v>568</v>
      </c>
      <c r="F242" s="12"/>
      <c r="G242" s="14">
        <v>106</v>
      </c>
      <c r="H242" s="33" t="s">
        <v>352</v>
      </c>
      <c r="I242" s="24">
        <f t="shared" si="9"/>
        <v>42.165</v>
      </c>
      <c r="J242" s="25">
        <f>IFERROR(VLOOKUP(G242,[1]Sheet1!$A$2:$B$241,2,0),0)</f>
        <v>73.83</v>
      </c>
      <c r="K242" s="24">
        <f t="shared" si="10"/>
        <v>36.915</v>
      </c>
      <c r="L242" s="26">
        <f t="shared" si="11"/>
        <v>79.08</v>
      </c>
      <c r="M242" s="27" t="s">
        <v>26</v>
      </c>
      <c r="N242" s="28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2020-06-28T02:57:03Z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